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"/>
    </mc:Choice>
  </mc:AlternateContent>
  <xr:revisionPtr revIDLastSave="0" documentId="13_ncr:1_{83BB9936-56CB-436E-8956-9DD80CCB26FA}" xr6:coauthVersionLast="36" xr6:coauthVersionMax="36" xr10:uidLastSave="{00000000-0000-0000-0000-000000000000}"/>
  <bookViews>
    <workbookView xWindow="0" yWindow="0" windowWidth="28800" windowHeight="12225" activeTab="4" xr2:uid="{E7C9BDBD-438B-4443-9521-C950A4214CF9}"/>
  </bookViews>
  <sheets>
    <sheet name="LABORATOR" sheetId="1" r:id="rId1"/>
    <sheet name="RADIOLOGIE" sheetId="3" r:id="rId2"/>
    <sheet name="ANATOMIE PATOLOGICA" sheetId="2" r:id="rId3"/>
    <sheet name="RADIOLOGIE DENTARA" sheetId="4" r:id="rId4"/>
    <sheet name="ECO MF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5" l="1"/>
  <c r="F30" i="5"/>
  <c r="G30" i="5"/>
  <c r="D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 l="1"/>
  <c r="W16" i="4" l="1"/>
  <c r="V16" i="4"/>
  <c r="U16" i="4"/>
  <c r="T16" i="4"/>
  <c r="O16" i="4"/>
  <c r="N16" i="4"/>
  <c r="M16" i="4"/>
  <c r="K16" i="4"/>
  <c r="J16" i="4"/>
  <c r="I16" i="4"/>
  <c r="H16" i="4"/>
  <c r="G16" i="4"/>
  <c r="F16" i="4"/>
  <c r="E16" i="4"/>
  <c r="D16" i="4"/>
  <c r="R13" i="4"/>
  <c r="Z13" i="4" s="1"/>
  <c r="Q13" i="4"/>
  <c r="Y13" i="4" s="1"/>
  <c r="L13" i="4"/>
  <c r="P13" i="4" s="1"/>
  <c r="R11" i="4"/>
  <c r="Z11" i="4" s="1"/>
  <c r="Q11" i="4"/>
  <c r="Y11" i="4" s="1"/>
  <c r="P11" i="4"/>
  <c r="S11" i="4" s="1"/>
  <c r="R10" i="4"/>
  <c r="Z10" i="4" s="1"/>
  <c r="Q10" i="4"/>
  <c r="Y10" i="4" s="1"/>
  <c r="P10" i="4"/>
  <c r="X10" i="4" s="1"/>
  <c r="R9" i="4"/>
  <c r="R16" i="4" s="1"/>
  <c r="Q9" i="4"/>
  <c r="Y9" i="4" s="1"/>
  <c r="P9" i="4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91" i="3" s="1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" i="3"/>
  <c r="M91" i="3"/>
  <c r="K91" i="3"/>
  <c r="J91" i="3"/>
  <c r="I91" i="3"/>
  <c r="H91" i="3"/>
  <c r="Z9" i="4" l="1"/>
  <c r="Z16" i="4" s="1"/>
  <c r="S9" i="4"/>
  <c r="P16" i="4"/>
  <c r="Y16" i="4"/>
  <c r="X13" i="4"/>
  <c r="S13" i="4"/>
  <c r="X9" i="4"/>
  <c r="AA10" i="4"/>
  <c r="X11" i="4"/>
  <c r="S10" i="4"/>
  <c r="L16" i="4"/>
  <c r="Q16" i="4"/>
  <c r="AA11" i="4" l="1"/>
  <c r="AA9" i="4"/>
  <c r="X16" i="4"/>
  <c r="AA13" i="4"/>
  <c r="S16" i="4"/>
  <c r="G36" i="3"/>
  <c r="G91" i="1"/>
  <c r="G28" i="1"/>
  <c r="AE12" i="4" l="1"/>
  <c r="AE14" i="4"/>
  <c r="AA16" i="4"/>
  <c r="AE15" i="4"/>
  <c r="G16" i="3"/>
  <c r="G42" i="3"/>
  <c r="G29" i="3"/>
  <c r="G28" i="3"/>
  <c r="G70" i="3"/>
  <c r="G13" i="3"/>
  <c r="G79" i="1"/>
  <c r="G24" i="1"/>
  <c r="G55" i="3" l="1"/>
  <c r="G69" i="3"/>
  <c r="G20" i="3"/>
  <c r="G79" i="3"/>
  <c r="G14" i="3"/>
  <c r="G34" i="3"/>
  <c r="G77" i="3"/>
  <c r="G35" i="3"/>
  <c r="G54" i="3"/>
  <c r="G87" i="3"/>
  <c r="G39" i="3"/>
  <c r="G36" i="2"/>
  <c r="G86" i="1"/>
  <c r="G22" i="1"/>
  <c r="G43" i="1"/>
  <c r="G112" i="1"/>
  <c r="AE10" i="4" l="1"/>
  <c r="AC16" i="4"/>
  <c r="AD16" i="4"/>
  <c r="G15" i="3"/>
  <c r="G74" i="3"/>
  <c r="G89" i="3"/>
  <c r="G88" i="3"/>
  <c r="G17" i="3"/>
  <c r="G64" i="3"/>
  <c r="G68" i="3"/>
  <c r="G81" i="3"/>
  <c r="G72" i="3"/>
  <c r="G90" i="3"/>
  <c r="G57" i="3"/>
  <c r="G47" i="2"/>
  <c r="G35" i="2"/>
  <c r="F48" i="2"/>
  <c r="G13" i="2"/>
  <c r="G20" i="2"/>
  <c r="G25" i="2"/>
  <c r="G29" i="2"/>
  <c r="G74" i="1"/>
  <c r="G90" i="1"/>
  <c r="G62" i="1"/>
  <c r="G94" i="1"/>
  <c r="G72" i="1"/>
  <c r="G46" i="1"/>
  <c r="G26" i="1"/>
  <c r="G102" i="1"/>
  <c r="G66" i="1"/>
  <c r="G107" i="1"/>
  <c r="G110" i="1"/>
  <c r="G47" i="1"/>
  <c r="G38" i="1"/>
  <c r="G60" i="1"/>
  <c r="G80" i="1"/>
  <c r="G78" i="1"/>
  <c r="G53" i="1"/>
  <c r="G69" i="1"/>
  <c r="G88" i="1"/>
  <c r="AE11" i="4" l="1"/>
  <c r="AE13" i="4"/>
  <c r="G46" i="3"/>
  <c r="G47" i="3"/>
  <c r="G62" i="3"/>
  <c r="G53" i="3"/>
  <c r="G58" i="3"/>
  <c r="G32" i="3"/>
  <c r="G23" i="3"/>
  <c r="G45" i="3"/>
  <c r="G61" i="3"/>
  <c r="G33" i="3"/>
  <c r="G66" i="3"/>
  <c r="G76" i="3"/>
  <c r="G82" i="3"/>
  <c r="G67" i="3"/>
  <c r="G73" i="3"/>
  <c r="G50" i="3"/>
  <c r="G10" i="3"/>
  <c r="G18" i="3"/>
  <c r="G78" i="3"/>
  <c r="G12" i="3"/>
  <c r="G71" i="3"/>
  <c r="G11" i="3"/>
  <c r="H48" i="2"/>
  <c r="G24" i="2"/>
  <c r="G22" i="2"/>
  <c r="G45" i="2"/>
  <c r="G26" i="2"/>
  <c r="G30" i="2"/>
  <c r="G46" i="2"/>
  <c r="G28" i="2"/>
  <c r="G27" i="2"/>
  <c r="G31" i="2"/>
  <c r="G23" i="2"/>
  <c r="G32" i="2"/>
  <c r="G39" i="2"/>
  <c r="G40" i="2"/>
  <c r="G19" i="2"/>
  <c r="G17" i="2"/>
  <c r="G44" i="2"/>
  <c r="G42" i="2"/>
  <c r="G77" i="1"/>
  <c r="G105" i="1"/>
  <c r="G75" i="1"/>
  <c r="G106" i="1"/>
  <c r="G67" i="1"/>
  <c r="G64" i="1"/>
  <c r="G30" i="1"/>
  <c r="G32" i="1"/>
  <c r="G97" i="1"/>
  <c r="G21" i="1"/>
  <c r="G96" i="1"/>
  <c r="G40" i="1"/>
  <c r="G29" i="1"/>
  <c r="G44" i="1"/>
  <c r="G81" i="1"/>
  <c r="G57" i="1"/>
  <c r="G68" i="1"/>
  <c r="G37" i="1"/>
  <c r="G71" i="1"/>
  <c r="G36" i="1"/>
  <c r="G12" i="1"/>
  <c r="G113" i="1"/>
  <c r="G34" i="1"/>
  <c r="G23" i="1"/>
  <c r="G63" i="1"/>
  <c r="G59" i="1"/>
  <c r="G14" i="1"/>
  <c r="G104" i="1"/>
  <c r="G45" i="1"/>
  <c r="G56" i="1"/>
  <c r="G18" i="1"/>
  <c r="G109" i="1"/>
  <c r="G93" i="1"/>
  <c r="G85" i="1"/>
  <c r="G27" i="1"/>
  <c r="G92" i="1"/>
  <c r="G52" i="1"/>
  <c r="G35" i="1"/>
  <c r="G83" i="1"/>
  <c r="G41" i="1"/>
  <c r="G99" i="1"/>
  <c r="G95" i="1"/>
  <c r="G31" i="1"/>
  <c r="G82" i="1"/>
  <c r="G114" i="1"/>
  <c r="G50" i="1"/>
  <c r="G33" i="1"/>
  <c r="AB16" i="4" l="1"/>
  <c r="AE9" i="4"/>
  <c r="AE16" i="4" s="1"/>
  <c r="G65" i="3"/>
  <c r="G51" i="3"/>
  <c r="F91" i="3"/>
  <c r="G43" i="3"/>
  <c r="G75" i="3"/>
  <c r="G31" i="3"/>
  <c r="G22" i="3"/>
  <c r="G24" i="3"/>
  <c r="G49" i="3"/>
  <c r="G52" i="3"/>
  <c r="G27" i="3"/>
  <c r="G56" i="3"/>
  <c r="G63" i="3"/>
  <c r="G86" i="3"/>
  <c r="G85" i="3"/>
  <c r="G25" i="3"/>
  <c r="G26" i="3"/>
  <c r="G48" i="3"/>
  <c r="G60" i="3"/>
  <c r="G84" i="3"/>
  <c r="G59" i="3"/>
  <c r="G80" i="3"/>
  <c r="G83" i="3"/>
  <c r="G30" i="3"/>
  <c r="G21" i="3"/>
  <c r="G19" i="3"/>
  <c r="G21" i="2"/>
  <c r="G14" i="2"/>
  <c r="G11" i="2"/>
  <c r="G33" i="2"/>
  <c r="G15" i="2"/>
  <c r="G16" i="2"/>
  <c r="G38" i="2"/>
  <c r="G43" i="2"/>
  <c r="G41" i="2"/>
  <c r="G37" i="2"/>
  <c r="G12" i="2"/>
  <c r="G108" i="1"/>
  <c r="G65" i="1"/>
  <c r="G13" i="1"/>
  <c r="G70" i="1"/>
  <c r="G115" i="1"/>
  <c r="G89" i="1"/>
  <c r="G48" i="1"/>
  <c r="G61" i="1"/>
  <c r="G16" i="1"/>
  <c r="G42" i="1"/>
  <c r="F116" i="1"/>
  <c r="H116" i="1"/>
  <c r="I116" i="1"/>
  <c r="G20" i="1"/>
  <c r="G39" i="1"/>
  <c r="G55" i="1"/>
  <c r="G25" i="1"/>
  <c r="G76" i="1"/>
  <c r="G54" i="1"/>
  <c r="G87" i="1"/>
  <c r="G103" i="1"/>
  <c r="G100" i="1"/>
  <c r="G58" i="1"/>
  <c r="G73" i="1"/>
  <c r="G19" i="1"/>
  <c r="G17" i="1"/>
  <c r="G101" i="1"/>
  <c r="G49" i="1"/>
  <c r="G111" i="1"/>
  <c r="G38" i="3" l="1"/>
  <c r="D91" i="3"/>
  <c r="G9" i="3"/>
  <c r="G41" i="3"/>
  <c r="G40" i="3"/>
  <c r="G44" i="3"/>
  <c r="G18" i="2"/>
  <c r="G84" i="1"/>
  <c r="G51" i="1"/>
  <c r="G15" i="1"/>
  <c r="D116" i="1"/>
  <c r="G11" i="1"/>
  <c r="G91" i="3" l="1"/>
  <c r="G37" i="3"/>
  <c r="E91" i="3"/>
  <c r="D48" i="2"/>
  <c r="E48" i="2"/>
  <c r="G34" i="2"/>
  <c r="G48" i="2" s="1"/>
  <c r="G98" i="1"/>
  <c r="G116" i="1" s="1"/>
  <c r="E116" i="1"/>
</calcChain>
</file>

<file path=xl/sharedStrings.xml><?xml version="1.0" encoding="utf-8"?>
<sst xmlns="http://schemas.openxmlformats.org/spreadsheetml/2006/main" count="613" uniqueCount="468">
  <si>
    <t>LABORATOARE ANALIZE MEDICALE</t>
  </si>
  <si>
    <t>CONTRACTE PARACLINIC</t>
  </si>
  <si>
    <t xml:space="preserve">LABORATOR </t>
  </si>
  <si>
    <t>NR.CRT.</t>
  </si>
  <si>
    <t>CONTR.P</t>
  </si>
  <si>
    <t>FURNIZOR</t>
  </si>
  <si>
    <t>MODIFICARI DECEMBRIE  2024</t>
  </si>
  <si>
    <t>MODIFICARI IANUARIE 2025</t>
  </si>
  <si>
    <t>TOTAL IANUARIE 2025</t>
  </si>
  <si>
    <t>NR.CRT</t>
  </si>
  <si>
    <t>CAPACITATE TEHNICA</t>
  </si>
  <si>
    <t>RESURSE UMANE</t>
  </si>
  <si>
    <t>TOTAL LOGISTICA</t>
  </si>
  <si>
    <t>TOTAL</t>
  </si>
  <si>
    <t>SR EN ISO/CEI  15189</t>
  </si>
  <si>
    <t>P0002</t>
  </si>
  <si>
    <t>SCM POLI-MED APACA</t>
  </si>
  <si>
    <t>P0006</t>
  </si>
  <si>
    <t>HIPOCRAT 2000 SRL</t>
  </si>
  <si>
    <t>P0007</t>
  </si>
  <si>
    <t>IOROVI MEDICA IMPEX SRL</t>
  </si>
  <si>
    <t>P0013</t>
  </si>
  <si>
    <t>Institutul National de Geriatrie şi Gerontologie Ana Aslan</t>
  </si>
  <si>
    <t>P0035</t>
  </si>
  <si>
    <t>SYNEVO ROMANIA S.R.L.</t>
  </si>
  <si>
    <t>P0037</t>
  </si>
  <si>
    <t>MED LIFE SA</t>
  </si>
  <si>
    <t>P0044</t>
  </si>
  <si>
    <t>SC PULS MEDICA SRL</t>
  </si>
  <si>
    <t>P0046</t>
  </si>
  <si>
    <t>SC ALFA MEDICAL SERVICES SRL</t>
  </si>
  <si>
    <t>P0068</t>
  </si>
  <si>
    <t xml:space="preserve"> KORONA MEDCOM S.R.L.</t>
  </si>
  <si>
    <t>P0072</t>
  </si>
  <si>
    <t>SC SANADOR SRL</t>
  </si>
  <si>
    <t>P0074</t>
  </si>
  <si>
    <t>S. C. MEDICLIN  A &amp; M S.R.L.</t>
  </si>
  <si>
    <t>P0076</t>
  </si>
  <si>
    <t>S.C. BIO TERRA MED S.R.L.</t>
  </si>
  <si>
    <t>P0081</t>
  </si>
  <si>
    <t>SC LOTUS MED SRL</t>
  </si>
  <si>
    <t>P0082</t>
  </si>
  <si>
    <t>SC MEDCENTER SRL</t>
  </si>
  <si>
    <t>P0086</t>
  </si>
  <si>
    <t>S.C. MEDICTEST S.R.L.</t>
  </si>
  <si>
    <t>P0089</t>
  </si>
  <si>
    <t>S.C. CLINICA ROMGERMED S.R.L.</t>
  </si>
  <si>
    <t>P0094</t>
  </si>
  <si>
    <t>CENTRUL MEDICAL POLIMED SRL</t>
  </si>
  <si>
    <t>P0098</t>
  </si>
  <si>
    <t>P0101</t>
  </si>
  <si>
    <t>S.C.M. PAJURA</t>
  </si>
  <si>
    <t>P0102</t>
  </si>
  <si>
    <t>SC CENTRUL MEDICAL SIMONA SRL</t>
  </si>
  <si>
    <t>P0109</t>
  </si>
  <si>
    <t>FOCUS LAB PLUS SRL</t>
  </si>
  <si>
    <t>P0115</t>
  </si>
  <si>
    <t>SC HIPERDIA SA</t>
  </si>
  <si>
    <t>P0116</t>
  </si>
  <si>
    <t>CENTRUL MEDICAL MEDICLAB S.R.L.</t>
  </si>
  <si>
    <t>P0118</t>
  </si>
  <si>
    <t>SC CENTRUL MEDICAL SF. ALEXANDRU SRL</t>
  </si>
  <si>
    <t>P0119</t>
  </si>
  <si>
    <t>C.M.I DR. CRAINIC MARIA</t>
  </si>
  <si>
    <t>P0121</t>
  </si>
  <si>
    <t>SC LIL MED SRL</t>
  </si>
  <si>
    <t>P0122</t>
  </si>
  <si>
    <t>SC MEDICOR INTERNATIONAL SRL</t>
  </si>
  <si>
    <t>P0123</t>
  </si>
  <si>
    <t>SC AUSTROMED SRL</t>
  </si>
  <si>
    <t>P0125</t>
  </si>
  <si>
    <t>S.C. VALCRI MEDICAL S.R.L.</t>
  </si>
  <si>
    <t>P0127</t>
  </si>
  <si>
    <t>SC CENTRUL MEDICAL UNIREA SRL</t>
  </si>
  <si>
    <t>P0136</t>
  </si>
  <si>
    <t>S.C. HUMANITAS MEDICAL S.R.L.</t>
  </si>
  <si>
    <t>P0138</t>
  </si>
  <si>
    <t>SC BINAFARM SRL</t>
  </si>
  <si>
    <t>P0141</t>
  </si>
  <si>
    <t>C.M.I. DR. TARMUREAN CRISTINA</t>
  </si>
  <si>
    <t>P0143</t>
  </si>
  <si>
    <t>S.C. CRIS MEDICAL S.R.L.</t>
  </si>
  <si>
    <t>P0147</t>
  </si>
  <si>
    <t>C.M.I. DR. STOICA MARIANA</t>
  </si>
  <si>
    <t>P0151</t>
  </si>
  <si>
    <t>S.C. ADMEDICA INVEST S.R.L.</t>
  </si>
  <si>
    <t>P0153</t>
  </si>
  <si>
    <t>S.C. LABORATOARELE SYNLAB S.R.L.</t>
  </si>
  <si>
    <t>P0154</t>
  </si>
  <si>
    <t>SC CLINICA SANTE SRL</t>
  </si>
  <si>
    <t>P0155</t>
  </si>
  <si>
    <t>SC LABORETICA SRL</t>
  </si>
  <si>
    <t>P0164</t>
  </si>
  <si>
    <t>S.C. BIOLUMIMEDICA S.R.L.</t>
  </si>
  <si>
    <t>P0166</t>
  </si>
  <si>
    <t>SC GRAL MEDICAL SRL</t>
  </si>
  <si>
    <t>P0167</t>
  </si>
  <si>
    <t>SC INTERNATIONAL MEDICAL CENTER SRL</t>
  </si>
  <si>
    <t>P0180</t>
  </si>
  <si>
    <t>SC SAN MED 2001 SRL</t>
  </si>
  <si>
    <t>P0182</t>
  </si>
  <si>
    <t>SC C.M. APOLO-LABORATOR SRL</t>
  </si>
  <si>
    <t>P0189</t>
  </si>
  <si>
    <t>CENTRUL MEDICAL PANDURI SRL</t>
  </si>
  <si>
    <t>P0194</t>
  </si>
  <si>
    <t>EUROSANITY SRL</t>
  </si>
  <si>
    <t>P0208</t>
  </si>
  <si>
    <t>CENTRUL MEDICAL AIDE-SANTE SRL</t>
  </si>
  <si>
    <t>P0213</t>
  </si>
  <si>
    <t>SC DISCOVERY SRL</t>
  </si>
  <si>
    <t>P0217</t>
  </si>
  <si>
    <t>S.C. ROMAR DIAGNOSTIC CENTER S.R.L.</t>
  </si>
  <si>
    <t>P0218</t>
  </si>
  <si>
    <t>TINOS CLINIC SRL</t>
  </si>
  <si>
    <t>P0227</t>
  </si>
  <si>
    <t>CMI DOCTOR IACOBESCU C ANCA SRL</t>
  </si>
  <si>
    <t>P0234</t>
  </si>
  <si>
    <t>SC MEDIC LINE BUSINESS HEALTH SRL</t>
  </si>
  <si>
    <t>P0236</t>
  </si>
  <si>
    <t>SC ANIMA SPECIALITY MEDICAL SERVICES SRL</t>
  </si>
  <si>
    <t>P0238</t>
  </si>
  <si>
    <t>SC NICOMED SRL</t>
  </si>
  <si>
    <t>P0244</t>
  </si>
  <si>
    <t>MUNOR CRIS MEDICA S.R.L.</t>
  </si>
  <si>
    <t>P0248</t>
  </si>
  <si>
    <t>SC MED LIFE SA BUCURESTI - SUCURSALA BUCURESTI</t>
  </si>
  <si>
    <t>P0250</t>
  </si>
  <si>
    <t>SC EGO TEST SRL</t>
  </si>
  <si>
    <t>P0252</t>
  </si>
  <si>
    <t>SC MEDIC ART LAB SRL</t>
  </si>
  <si>
    <t>P0253</t>
  </si>
  <si>
    <t>SC LABORATOARELE BIOCLINICA SRL</t>
  </si>
  <si>
    <t>P0259</t>
  </si>
  <si>
    <t>DELTA HEALT CARE SRL</t>
  </si>
  <si>
    <t>P0261</t>
  </si>
  <si>
    <t>FUNDATIA VICTOR BABES</t>
  </si>
  <si>
    <t>P0262</t>
  </si>
  <si>
    <t>HEALTH SERVICES COMPANY SRL</t>
  </si>
  <si>
    <t>P0263</t>
  </si>
  <si>
    <t>ST.LUKAS SRL</t>
  </si>
  <si>
    <t>P0264</t>
  </si>
  <si>
    <t>SC C.M.I. MARINESCU DANA SRL</t>
  </si>
  <si>
    <t>P0265</t>
  </si>
  <si>
    <t>SC TOTAL MEDICAL OZON SRL</t>
  </si>
  <si>
    <t>P0268</t>
  </si>
  <si>
    <t>SPITALUL CLINIC " N. MALAXA"</t>
  </si>
  <si>
    <t>P0269</t>
  </si>
  <si>
    <t>ZOSTALAB SRL</t>
  </si>
  <si>
    <t>P0270</t>
  </si>
  <si>
    <t>C.N.M.R.N. "Nicolae Robanescu"</t>
  </si>
  <si>
    <t>P0272</t>
  </si>
  <si>
    <t>MARY - CRIS MED SRL</t>
  </si>
  <si>
    <t>P0282</t>
  </si>
  <si>
    <t>SPITALUL CLINIC CF 2</t>
  </si>
  <si>
    <t>P0283</t>
  </si>
  <si>
    <t>CLINICA ACT MEDICA SRL</t>
  </si>
  <si>
    <t>P0289</t>
  </si>
  <si>
    <t>LABORATOR CUZA</t>
  </si>
  <si>
    <t>P0290</t>
  </si>
  <si>
    <t>SC BLUMED ESTET SRL</t>
  </si>
  <si>
    <t>P0291</t>
  </si>
  <si>
    <t xml:space="preserve">SC CM  PROGRESUL </t>
  </si>
  <si>
    <t>P0296</t>
  </si>
  <si>
    <t>INMSC ALESSANDRU RUSESCU</t>
  </si>
  <si>
    <t>P0307</t>
  </si>
  <si>
    <t>SC IMPACT LABORATORY SRL</t>
  </si>
  <si>
    <t>P0309</t>
  </si>
  <si>
    <t>SC IMUNOMEDICA PROVITA SRL</t>
  </si>
  <si>
    <t>P0310</t>
  </si>
  <si>
    <t>SC LUMICLINIC SRL</t>
  </si>
  <si>
    <t>P0311</t>
  </si>
  <si>
    <t>ELITE MEDICAL SRL</t>
  </si>
  <si>
    <t>P0312</t>
  </si>
  <si>
    <t>S.C. MEDILAB MEDICAL CENTER S.R.L</t>
  </si>
  <si>
    <t>P0313</t>
  </si>
  <si>
    <t>ELSE MEDICAL S.R.L</t>
  </si>
  <si>
    <t>P0314</t>
  </si>
  <si>
    <t>LIFE DIAGNOSTIC CENTER SRL</t>
  </si>
  <si>
    <t>P0315</t>
  </si>
  <si>
    <t>S.C. GREEN LAB MEDICAL S.R.L.</t>
  </si>
  <si>
    <t>P0316</t>
  </si>
  <si>
    <t>SC LABORATORY OF EXPERIMENTAL MEDICINE L.E.M. SRL</t>
  </si>
  <si>
    <t>P0321</t>
  </si>
  <si>
    <t>CENTRUL EXCELENTA SRL</t>
  </si>
  <si>
    <t>P0322</t>
  </si>
  <si>
    <t>SC AKH MEDICAL KLINIC &amp; HOSPITAL SRL</t>
  </si>
  <si>
    <t>P0323</t>
  </si>
  <si>
    <t>SC FAR MEDICA CLINIC LABORATOR SRL</t>
  </si>
  <si>
    <t>P0324</t>
  </si>
  <si>
    <t>SC CENTRUL MEDICAL AVANTA SRL</t>
  </si>
  <si>
    <t>P0325</t>
  </si>
  <si>
    <t>SC CENTRUL MEDICAL HORUS SRL</t>
  </si>
  <si>
    <t>P0326</t>
  </si>
  <si>
    <t>SC MG MEDICAL MANAGEMENT SRL</t>
  </si>
  <si>
    <t>P0327</t>
  </si>
  <si>
    <t>MEDICAL EMA LABORATORY SRL</t>
  </si>
  <si>
    <t>P0328</t>
  </si>
  <si>
    <t>SC HEMOLAB CLINIC SRL</t>
  </si>
  <si>
    <t>P0330</t>
  </si>
  <si>
    <t>CENTRUL DE SĂNĂTATE STB S.A.</t>
  </si>
  <si>
    <t>P0333</t>
  </si>
  <si>
    <t>SANAMED HOSPITAL S.R.L.</t>
  </si>
  <si>
    <t>P0335</t>
  </si>
  <si>
    <t>SPITALUL CLINIC DE NEFROLOGIE  DR. CAROL DAVILA</t>
  </si>
  <si>
    <t>P0338</t>
  </si>
  <si>
    <t>S.C. SALUSTIA MEDICAL S.R.L.</t>
  </si>
  <si>
    <t>P0339</t>
  </si>
  <si>
    <t>SC CRESTINA MEDICALA MUNPOSAN '94 SRL</t>
  </si>
  <si>
    <t>P0340</t>
  </si>
  <si>
    <t>P0341</t>
  </si>
  <si>
    <t>SP CLINIC DE PSIHIATRIE PROF.DR.ALEXANDRU OBREGIA</t>
  </si>
  <si>
    <t>P0346</t>
  </si>
  <si>
    <t>SC NILEP LAB SRL</t>
  </si>
  <si>
    <t>P0349</t>
  </si>
  <si>
    <t xml:space="preserve"> PROBIO ECO EXPERT SRL</t>
  </si>
  <si>
    <t>P0350</t>
  </si>
  <si>
    <t>SC ROMGERMED VACARESTI SRL</t>
  </si>
  <si>
    <t>P0351</t>
  </si>
  <si>
    <t>CENTRUL MEDICAL BANEASA B. SRL</t>
  </si>
  <si>
    <t>P0355</t>
  </si>
  <si>
    <t>CLINICA MEDICALA EMINESCU 100 SRL</t>
  </si>
  <si>
    <t>P0357</t>
  </si>
  <si>
    <t>INFINITY LIFE MEDICAL SRL</t>
  </si>
  <si>
    <t>ANATOMIE PATOLOGICA</t>
  </si>
  <si>
    <t>MODIFICARI FEBRUARIE  2025</t>
  </si>
  <si>
    <t>TOTAL FEBRUARIE  2025</t>
  </si>
  <si>
    <t>ALFA MEDICAL SERVICES SRL</t>
  </si>
  <si>
    <t>P0062</t>
  </si>
  <si>
    <t>INSTITUTUL NATIONAL DE CERCETARE-DEZVOLTARE IN DOMENIUL PATOLOGIEI SI STIINTELOR BIOMEDICALE "VICTOR BABES"</t>
  </si>
  <si>
    <t xml:space="preserve"> SANADOR SRL</t>
  </si>
  <si>
    <t>LOTUS MED SRL</t>
  </si>
  <si>
    <t>MEDCENTER SRL</t>
  </si>
  <si>
    <t>CENTRUL POLIMED SRL</t>
  </si>
  <si>
    <t>SP.COLTEA</t>
  </si>
  <si>
    <t>P0114</t>
  </si>
  <si>
    <t>SPITALUL CLINIC COLENTINA</t>
  </si>
  <si>
    <t>AUSTROMED SRL</t>
  </si>
  <si>
    <t>CENTRUL MEDICAL UNIREA SRL</t>
  </si>
  <si>
    <t>CLINICA SANTE SRL</t>
  </si>
  <si>
    <t>BIOLUMIMEDICA S.R.L.</t>
  </si>
  <si>
    <t>GRAL MEDICAL SRL</t>
  </si>
  <si>
    <t>CENTRUL MEDICAL PANDURI SA</t>
  </si>
  <si>
    <t>P0219</t>
  </si>
  <si>
    <t>DOMINA SANA S.R.L.</t>
  </si>
  <si>
    <t>ANIMA SPECIALITY MEDICAL SERVICES SRL</t>
  </si>
  <si>
    <t>EGO TEST SRL</t>
  </si>
  <si>
    <t>P0251</t>
  </si>
  <si>
    <t>CLINICA MICOMI S.R.L</t>
  </si>
  <si>
    <t>S.C. LUKAS CLINIC S.R.L.</t>
  </si>
  <si>
    <t>P0275</t>
  </si>
  <si>
    <t>SC ONCOTEAM DIAGNOSTIC</t>
  </si>
  <si>
    <t>SPITALUL CLINIC CF2</t>
  </si>
  <si>
    <t>P0285</t>
  </si>
  <si>
    <t>SC PERSONAL GENETICS SRL</t>
  </si>
  <si>
    <t>P0287</t>
  </si>
  <si>
    <t>SPITALUL CLINIC SF. IOAN</t>
  </si>
  <si>
    <t>P0301</t>
  </si>
  <si>
    <t>INSTITUTUL ONCOLOGIC AL TRESTIOREANU</t>
  </si>
  <si>
    <t>P0305</t>
  </si>
  <si>
    <t>SPITALUL UNIVERSITAR DE URGENTA BUCURESTI</t>
  </si>
  <si>
    <t>HEMOLAB CLINIC SRL</t>
  </si>
  <si>
    <t>P0329</t>
  </si>
  <si>
    <t>SC DERMASTYLE SRL</t>
  </si>
  <si>
    <t>P0342</t>
  </si>
  <si>
    <t>GREEN ONCO MEDICAL SRL</t>
  </si>
  <si>
    <t>P0347</t>
  </si>
  <si>
    <t>INST.PNEUMOFIZIOLOGIE "MARIUS NASTA"</t>
  </si>
  <si>
    <t>P0348</t>
  </si>
  <si>
    <t>PATHOTEAM DIAGNOSTIC SRL</t>
  </si>
  <si>
    <t>P0370</t>
  </si>
  <si>
    <t>GENEKOR MEDICAL S.R.L..</t>
  </si>
  <si>
    <t>SPITALUL COLTEA</t>
  </si>
  <si>
    <t>SC PROMED SYSTEM SRL</t>
  </si>
  <si>
    <t>Participare la scheme de testare a competentei pentru laboratoarele de analize medicale- participari 2024- punctaj</t>
  </si>
  <si>
    <t>RADIOLOGIE SI IMAGISTICA</t>
  </si>
  <si>
    <t>Nr.crt.</t>
  </si>
  <si>
    <t>CONTR. P</t>
  </si>
  <si>
    <t>DEN.FURNIZOR</t>
  </si>
  <si>
    <t>PUNCTAJ CAPACITATE TEHNICA</t>
  </si>
  <si>
    <t>PUNCTAJ RESURSE UMANE</t>
  </si>
  <si>
    <t>PUNCTAJ LOGISTICA</t>
  </si>
  <si>
    <t>SC HIPOCRAT 2000 SRL</t>
  </si>
  <si>
    <t>SC MED LIFE SA</t>
  </si>
  <si>
    <t>P0059</t>
  </si>
  <si>
    <t>MEDINST SRL</t>
  </si>
  <si>
    <t>P0085</t>
  </si>
  <si>
    <t>C.M.I.DR.VIZITEU SANDA</t>
  </si>
  <si>
    <t>P0092</t>
  </si>
  <si>
    <t>MOCANU IULIA</t>
  </si>
  <si>
    <t>P0129</t>
  </si>
  <si>
    <t>SC AFFIDEA ROMANIA SRL</t>
  </si>
  <si>
    <t>P0161</t>
  </si>
  <si>
    <t>S.C. MED EXPERT S.R.L.</t>
  </si>
  <si>
    <t>P0162</t>
  </si>
  <si>
    <t>CENTRUL DE DIAGNOSTIC MEDIRA SRL</t>
  </si>
  <si>
    <t>P0176</t>
  </si>
  <si>
    <t>SPITALUL CLINIC DE URGENTA PENTRU COPII "M.S.CURIE"</t>
  </si>
  <si>
    <t>P0204</t>
  </si>
  <si>
    <t>ODELGA OPERATOR SRL</t>
  </si>
  <si>
    <t>P0231</t>
  </si>
  <si>
    <t>SC MEDICOVER SRL</t>
  </si>
  <si>
    <t>MEDIC LINE BUSINESS HEALTH SRL</t>
  </si>
  <si>
    <t>P0242</t>
  </si>
  <si>
    <t>SC MATE-FIN MEDICAL SRL</t>
  </si>
  <si>
    <t>P0246</t>
  </si>
  <si>
    <t>SC MEDICALES SERVICII DE SANATATE PREMIUM SRL</t>
  </si>
  <si>
    <t>SC EGO TEST LAB SRL</t>
  </si>
  <si>
    <t>P0254</t>
  </si>
  <si>
    <t>MEDICOVER HOSPITAL SRL</t>
  </si>
  <si>
    <t>P0257</t>
  </si>
  <si>
    <t>EUREKA SRL</t>
  </si>
  <si>
    <t>P0258</t>
  </si>
  <si>
    <t>CDT PROVITA SA</t>
  </si>
  <si>
    <t>DELTA HEALTH CARE SRL</t>
  </si>
  <si>
    <t>SP.N.ROBANESCU</t>
  </si>
  <si>
    <t>P0276</t>
  </si>
  <si>
    <t>BAUMAN CONSTRUCT SRL</t>
  </si>
  <si>
    <t>P0277</t>
  </si>
  <si>
    <t>SC MNT HEALTHCARE EUROPE SRL</t>
  </si>
  <si>
    <t>P0281</t>
  </si>
  <si>
    <t>SP.PANTELIMON</t>
  </si>
  <si>
    <t>P0286</t>
  </si>
  <si>
    <t>SC ELDA IMPEX SRL</t>
  </si>
  <si>
    <t>SPITALUL CLINIC DE URGENTA SF.IOAN</t>
  </si>
  <si>
    <t>P0288</t>
  </si>
  <si>
    <t>SC BIOMED SCAN SRL</t>
  </si>
  <si>
    <t>CENTRUL MEDICAL PROGRESUL SRL</t>
  </si>
  <si>
    <t>P0297</t>
  </si>
  <si>
    <t>INSTITUTUL DE ENDOCRINOLOGIE "DR. C. I. PARHON" BUCURESTI</t>
  </si>
  <si>
    <t>P0302</t>
  </si>
  <si>
    <t>MEDIMA HEALTH SRL</t>
  </si>
  <si>
    <t>P0304</t>
  </si>
  <si>
    <t>SC INTERCLINIC SRL</t>
  </si>
  <si>
    <t>P0306</t>
  </si>
  <si>
    <t>INTER HEALTH SYSTEMS SA</t>
  </si>
  <si>
    <t>P0318</t>
  </si>
  <si>
    <t>SC DONNA MEDPLUS SRL</t>
  </si>
  <si>
    <t>P0319</t>
  </si>
  <si>
    <t>SC DIAGNOST NOW SRL</t>
  </si>
  <si>
    <t>P0320</t>
  </si>
  <si>
    <t>SC CENTRUL MEDICAL MED-AS 2003 SRL</t>
  </si>
  <si>
    <t>P0331</t>
  </si>
  <si>
    <t>Spitalul Clinic de Copii Dr. Victor Gomoiu</t>
  </si>
  <si>
    <t>P0332</t>
  </si>
  <si>
    <t>MEMORIAL HEALTHCARE INTERNATIONAL S.R.L.</t>
  </si>
  <si>
    <t>SANAMED HOSPITAL S.R.L</t>
  </si>
  <si>
    <t>P0336</t>
  </si>
  <si>
    <t>S.C. RMN-SCAN MEDICAL S.R.L.</t>
  </si>
  <si>
    <t>P0337</t>
  </si>
  <si>
    <t>S.C. CENTRUL MEDICAL DR FURTUNA DAN S.R.L.</t>
  </si>
  <si>
    <t>P0343</t>
  </si>
  <si>
    <t>SC CENTRUL MEDICAL HUMANITAS SRL</t>
  </si>
  <si>
    <t>P0344</t>
  </si>
  <si>
    <t>SC ROSANA MEDICAL SRL</t>
  </si>
  <si>
    <t>P0345</t>
  </si>
  <si>
    <t>CENTRUL MEDICAL OMEGA SCAN</t>
  </si>
  <si>
    <t>SC PROBIO ECO EXPERT SRL</t>
  </si>
  <si>
    <t>P0352</t>
  </si>
  <si>
    <t>RM RELIFE SRL</t>
  </si>
  <si>
    <t>P0353</t>
  </si>
  <si>
    <t>SC CLINICA ORTOKINETIC SRL</t>
  </si>
  <si>
    <t>CLINICA MEDICALA DE DIAGNOSTIC SI TRATAMENT AMBULATORIU EMINESCU 100 S.R.L</t>
  </si>
  <si>
    <t>P0356</t>
  </si>
  <si>
    <t>SCANMED SRL</t>
  </si>
  <si>
    <t>P0358</t>
  </si>
  <si>
    <t>PHOENIX SCAN AND CARE S.RL</t>
  </si>
  <si>
    <t>P0360</t>
  </si>
  <si>
    <t>SPITAL CLINIC DE ORTOPEDIE TRAUMATOLOGIE SI TBC OSTEOARTICULAR "FOISOR"</t>
  </si>
  <si>
    <t>P0361</t>
  </si>
  <si>
    <t>SC AIS CLINICS &amp; HOSPITAL SRL</t>
  </si>
  <si>
    <t>P0362</t>
  </si>
  <si>
    <t>RMN OMEGA MEDICAL SCAN</t>
  </si>
  <si>
    <t>P0363</t>
  </si>
  <si>
    <t>CLINICA MEDICALA PALLADY</t>
  </si>
  <si>
    <t>P0364</t>
  </si>
  <si>
    <t>GLOBAL MEDICAL ULTRA S.R.L.</t>
  </si>
  <si>
    <t>P0365</t>
  </si>
  <si>
    <t>SC BROTAC MEDICAL HOSPITAL SRL</t>
  </si>
  <si>
    <t>P0366</t>
  </si>
  <si>
    <t>NEUROCITY S.R.L.</t>
  </si>
  <si>
    <t>P0367</t>
  </si>
  <si>
    <t>MONZA ARES SRL</t>
  </si>
  <si>
    <t>P0368</t>
  </si>
  <si>
    <t>IMAMED TECH SRL</t>
  </si>
  <si>
    <t>P0369</t>
  </si>
  <si>
    <t>CLINICA PRIMA X RAY SRL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</si>
  <si>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</si>
  <si>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</si>
  <si>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</si>
  <si>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</si>
  <si>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</si>
  <si>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</si>
  <si>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</si>
  <si>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</si>
  <si>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CRISTERIUL EVALUARE</t>
  </si>
  <si>
    <t>CRITERIUL EVALUARE</t>
  </si>
  <si>
    <t>RADIOLOGIE CONVENTIONALA</t>
  </si>
  <si>
    <t>PUNCTAJE 31.07.2025</t>
  </si>
  <si>
    <t>CRITERIUL CALITATE</t>
  </si>
  <si>
    <t>CRITERIUL DISPONIBILITATE</t>
  </si>
  <si>
    <t>INALTA PERFORMANTA</t>
  </si>
  <si>
    <t xml:space="preserve">acte adiționale pentru servicii medicale paraclinice, efectuate de  furnizorii de servicii de medicină dentară în asistenţa medicală de specialitate din ambulatoriu pentru specialitatea medicină dentară </t>
  </si>
  <si>
    <t>RADIOGRAFII DENTARE</t>
  </si>
  <si>
    <t>CONTR. D-RX</t>
  </si>
  <si>
    <t>TOTAL DECEMBRIE 2024</t>
  </si>
  <si>
    <t>D0096</t>
  </si>
  <si>
    <t>MULTIDENT SRL</t>
  </si>
  <si>
    <t>D0121</t>
  </si>
  <si>
    <t xml:space="preserve">CMI DR. PETCU DANIEL BOGDAN </t>
  </si>
  <si>
    <t>D0213</t>
  </si>
  <si>
    <t>SC DOCTOR SMILE SRL</t>
  </si>
  <si>
    <t>D0262</t>
  </si>
  <si>
    <t>CENTRUL MEDICAL PRAIN PENTRU REDAREA AUZULUI SI INFATISARII NORMALE SRL</t>
  </si>
  <si>
    <t>D0264</t>
  </si>
  <si>
    <t>3D DENTAL SRL</t>
  </si>
  <si>
    <t>D0282</t>
  </si>
  <si>
    <t xml:space="preserve"> D0297 </t>
  </si>
  <si>
    <t>ELITE DENTAL HUB SRL</t>
  </si>
  <si>
    <t>Cons. Drăgănescu Laura Cătălina</t>
  </si>
  <si>
    <t>Nr. crt</t>
  </si>
  <si>
    <t>Contract</t>
  </si>
  <si>
    <t>Nume furnizor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</si>
  <si>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</si>
  <si>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</si>
  <si>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</si>
  <si>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</si>
  <si>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</si>
  <si>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</si>
  <si>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</si>
  <si>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 xml:space="preserve">A0738 </t>
  </si>
  <si>
    <t>SCM SFANTA MINA</t>
  </si>
  <si>
    <t>A0834</t>
  </si>
  <si>
    <t>A1015</t>
  </si>
  <si>
    <t>SC CABINET DANA MED SRL</t>
  </si>
  <si>
    <t>A1036</t>
  </si>
  <si>
    <t xml:space="preserve">SC MEDICUL CASEI SRL     </t>
  </si>
  <si>
    <t>A1166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</si>
  <si>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</si>
  <si>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</si>
  <si>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</si>
  <si>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</si>
  <si>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</si>
  <si>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</si>
  <si>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</si>
  <si>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</si>
  <si>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</si>
  <si>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A1394</t>
  </si>
  <si>
    <t>CMI BOICEA ADINA ZORITA</t>
  </si>
  <si>
    <t>A1398</t>
  </si>
  <si>
    <t>CMI DR DIACONU IOANA-ILINCA</t>
  </si>
  <si>
    <t xml:space="preserve">A1406 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</si>
  <si>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</si>
  <si>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</si>
  <si>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</si>
  <si>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</si>
  <si>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</si>
  <si>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</si>
  <si>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</si>
  <si>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</si>
  <si>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</si>
  <si>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</si>
  <si>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</si>
  <si>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</si>
  <si>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PUNCTAJE ECOGRAFII MEDICINA DE FAMILIE</t>
  </si>
  <si>
    <t xml:space="preserve">PUNCTAJ RESURSE UMANE </t>
  </si>
  <si>
    <t xml:space="preserve">PUNCTAJ RESURSE TEHNICE </t>
  </si>
  <si>
    <t xml:space="preserve">PUNCTAJ LOGISTICA </t>
  </si>
  <si>
    <t xml:space="preserve"> TOTAL CRITERIUL EVALUARE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</si>
</sst>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0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90">
    <xf numFmtId="0" fontId="0" fillId="0" borderId="0" xfId="0"/>
    <xf numFmtId="0" fontId="2" fillId="0" borderId="0" xfId="2" applyFont="1" applyFill="1" applyBorder="1"/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3" fillId="0" borderId="0" xfId="3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wrapText="1"/>
    </xf>
    <xf numFmtId="0" fontId="3" fillId="0" borderId="0" xfId="2" applyFont="1" applyFill="1" applyAlignment="1">
      <alignment wrapText="1"/>
    </xf>
    <xf numFmtId="0" fontId="2" fillId="0" borderId="0" xfId="2" applyFont="1" applyFill="1"/>
    <xf numFmtId="0" fontId="2" fillId="2" borderId="2" xfId="2" applyFont="1" applyFill="1" applyBorder="1" applyAlignment="1"/>
    <xf numFmtId="164" fontId="2" fillId="2" borderId="2" xfId="4" applyFont="1" applyFill="1" applyBorder="1" applyAlignment="1">
      <alignment horizontal="center" wrapText="1"/>
    </xf>
    <xf numFmtId="164" fontId="2" fillId="2" borderId="2" xfId="4" applyFont="1" applyFill="1" applyBorder="1" applyAlignment="1">
      <alignment horizontal="left" wrapText="1"/>
    </xf>
    <xf numFmtId="164" fontId="2" fillId="2" borderId="2" xfId="2" applyNumberFormat="1" applyFont="1" applyFill="1" applyBorder="1" applyAlignment="1"/>
    <xf numFmtId="164" fontId="2" fillId="4" borderId="2" xfId="2" applyNumberFormat="1" applyFont="1" applyFill="1" applyBorder="1" applyAlignment="1"/>
    <xf numFmtId="0" fontId="2" fillId="5" borderId="2" xfId="2" applyFont="1" applyFill="1" applyBorder="1" applyAlignment="1"/>
    <xf numFmtId="164" fontId="2" fillId="5" borderId="2" xfId="4" applyFont="1" applyFill="1" applyBorder="1" applyAlignment="1">
      <alignment horizontal="center" wrapText="1"/>
    </xf>
    <xf numFmtId="164" fontId="2" fillId="5" borderId="2" xfId="4" applyFont="1" applyFill="1" applyBorder="1" applyAlignment="1">
      <alignment horizontal="left" wrapText="1"/>
    </xf>
    <xf numFmtId="164" fontId="2" fillId="0" borderId="2" xfId="2" applyNumberFormat="1" applyFont="1" applyFill="1" applyBorder="1" applyAlignment="1"/>
    <xf numFmtId="0" fontId="3" fillId="5" borderId="0" xfId="2" applyFont="1" applyFill="1" applyAlignment="1"/>
    <xf numFmtId="0" fontId="2" fillId="5" borderId="0" xfId="2" applyFont="1" applyFill="1" applyAlignment="1"/>
    <xf numFmtId="0" fontId="2" fillId="0" borderId="2" xfId="2" applyFont="1" applyFill="1" applyBorder="1" applyAlignment="1"/>
    <xf numFmtId="164" fontId="2" fillId="0" borderId="2" xfId="4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2" fillId="0" borderId="0" xfId="2" applyFont="1" applyFill="1" applyAlignment="1"/>
    <xf numFmtId="164" fontId="2" fillId="0" borderId="2" xfId="4" applyFont="1" applyFill="1" applyBorder="1" applyAlignment="1">
      <alignment horizontal="left" wrapText="1"/>
    </xf>
    <xf numFmtId="0" fontId="3" fillId="0" borderId="0" xfId="2" applyFont="1" applyFill="1" applyAlignment="1"/>
    <xf numFmtId="164" fontId="2" fillId="0" borderId="2" xfId="4" applyFont="1" applyFill="1" applyBorder="1" applyAlignment="1">
      <alignment horizontal="center"/>
    </xf>
    <xf numFmtId="164" fontId="2" fillId="5" borderId="2" xfId="4" applyFont="1" applyFill="1" applyBorder="1" applyAlignment="1">
      <alignment horizontal="center"/>
    </xf>
    <xf numFmtId="164" fontId="2" fillId="5" borderId="2" xfId="4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5" borderId="2" xfId="8" applyFont="1" applyFill="1" applyBorder="1" applyAlignment="1">
      <alignment horizontal="left"/>
    </xf>
    <xf numFmtId="164" fontId="2" fillId="5" borderId="2" xfId="6" applyFont="1" applyFill="1" applyBorder="1" applyAlignment="1">
      <alignment horizontal="center"/>
    </xf>
    <xf numFmtId="0" fontId="2" fillId="5" borderId="2" xfId="8" applyFont="1" applyFill="1" applyBorder="1" applyAlignment="1">
      <alignment horizontal="left" wrapText="1"/>
    </xf>
    <xf numFmtId="164" fontId="2" fillId="0" borderId="2" xfId="6" applyFont="1" applyFill="1" applyBorder="1" applyAlignment="1">
      <alignment horizontal="center"/>
    </xf>
    <xf numFmtId="0" fontId="2" fillId="0" borderId="2" xfId="8" applyFont="1" applyFill="1" applyBorder="1" applyAlignment="1">
      <alignment horizontal="left" wrapText="1"/>
    </xf>
    <xf numFmtId="0" fontId="2" fillId="5" borderId="2" xfId="8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9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2" fillId="2" borderId="2" xfId="9" applyNumberFormat="1" applyFont="1" applyFill="1" applyBorder="1" applyAlignment="1">
      <alignment horizontal="left" wrapText="1"/>
    </xf>
    <xf numFmtId="165" fontId="2" fillId="5" borderId="2" xfId="7" applyNumberFormat="1" applyFont="1" applyFill="1" applyBorder="1" applyAlignment="1">
      <alignment horizontal="center" wrapText="1"/>
    </xf>
    <xf numFmtId="0" fontId="2" fillId="5" borderId="2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164" fontId="3" fillId="5" borderId="2" xfId="4" applyFont="1" applyFill="1" applyBorder="1" applyAlignment="1"/>
    <xf numFmtId="0" fontId="2" fillId="0" borderId="0" xfId="3" applyFont="1" applyFill="1" applyAlignment="1">
      <alignment horizontal="center"/>
    </xf>
    <xf numFmtId="0" fontId="2" fillId="0" borderId="0" xfId="3" applyFont="1" applyFill="1"/>
    <xf numFmtId="43" fontId="2" fillId="0" borderId="0" xfId="2" applyNumberFormat="1" applyFont="1" applyFill="1"/>
    <xf numFmtId="0" fontId="5" fillId="0" borderId="0" xfId="2" applyFont="1" applyFill="1"/>
    <xf numFmtId="164" fontId="7" fillId="0" borderId="0" xfId="1" applyNumberFormat="1" applyFont="1" applyFill="1" applyAlignment="1">
      <alignment wrapText="1"/>
    </xf>
    <xf numFmtId="164" fontId="3" fillId="0" borderId="2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9" applyNumberFormat="1" applyFont="1" applyFill="1" applyBorder="1" applyAlignment="1">
      <alignment horizontal="left" wrapText="1"/>
    </xf>
    <xf numFmtId="164" fontId="4" fillId="2" borderId="2" xfId="2" applyNumberFormat="1" applyFont="1" applyFill="1" applyBorder="1" applyAlignment="1"/>
    <xf numFmtId="165" fontId="2" fillId="0" borderId="2" xfId="7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left" wrapText="1"/>
    </xf>
    <xf numFmtId="165" fontId="2" fillId="2" borderId="2" xfId="7" applyNumberFormat="1" applyFont="1" applyFill="1" applyBorder="1" applyAlignment="1">
      <alignment horizontal="center" wrapText="1"/>
    </xf>
    <xf numFmtId="0" fontId="2" fillId="5" borderId="2" xfId="3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8" fillId="0" borderId="0" xfId="2" applyFont="1" applyFill="1"/>
    <xf numFmtId="0" fontId="5" fillId="0" borderId="0" xfId="2" applyFont="1" applyFill="1" applyAlignment="1"/>
    <xf numFmtId="0" fontId="5" fillId="5" borderId="0" xfId="2" applyFont="1" applyFill="1" applyAlignment="1"/>
    <xf numFmtId="0" fontId="5" fillId="5" borderId="0" xfId="2" applyFont="1" applyFill="1" applyBorder="1" applyAlignment="1"/>
    <xf numFmtId="0" fontId="8" fillId="0" borderId="0" xfId="2" applyFont="1" applyFill="1" applyAlignment="1"/>
    <xf numFmtId="0" fontId="5" fillId="0" borderId="0" xfId="3" applyFont="1" applyFill="1" applyAlignment="1">
      <alignment horizontal="center"/>
    </xf>
    <xf numFmtId="0" fontId="5" fillId="0" borderId="0" xfId="3" applyFont="1" applyFill="1"/>
    <xf numFmtId="43" fontId="5" fillId="0" borderId="0" xfId="2" applyNumberFormat="1" applyFont="1" applyFill="1"/>
    <xf numFmtId="164" fontId="5" fillId="0" borderId="0" xfId="2" applyNumberFormat="1" applyFont="1" applyFill="1"/>
    <xf numFmtId="0" fontId="2" fillId="0" borderId="0" xfId="2" applyFont="1" applyFill="1" applyBorder="1" applyAlignment="1">
      <alignment horizontal="center"/>
    </xf>
    <xf numFmtId="0" fontId="3" fillId="0" borderId="0" xfId="3" applyFont="1" applyFill="1" applyBorder="1"/>
    <xf numFmtId="0" fontId="2" fillId="0" borderId="4" xfId="2" applyFont="1" applyFill="1" applyBorder="1" applyAlignment="1">
      <alignment horizontal="center"/>
    </xf>
    <xf numFmtId="164" fontId="2" fillId="0" borderId="4" xfId="4" applyFont="1" applyFill="1" applyBorder="1" applyAlignment="1">
      <alignment horizontal="center" wrapText="1"/>
    </xf>
    <xf numFmtId="164" fontId="2" fillId="0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0" borderId="2" xfId="8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4" fontId="2" fillId="2" borderId="4" xfId="1" applyNumberFormat="1" applyFont="1" applyFill="1" applyBorder="1" applyAlignment="1"/>
    <xf numFmtId="0" fontId="2" fillId="5" borderId="2" xfId="8" applyFont="1" applyFill="1" applyBorder="1" applyAlignment="1">
      <alignment horizontal="center" wrapText="1"/>
    </xf>
    <xf numFmtId="164" fontId="3" fillId="0" borderId="2" xfId="4" applyFont="1" applyFill="1" applyBorder="1" applyAlignment="1">
      <alignment horizontal="right"/>
    </xf>
    <xf numFmtId="4" fontId="3" fillId="0" borderId="2" xfId="4" applyNumberFormat="1" applyFont="1" applyFill="1" applyBorder="1" applyAlignment="1">
      <alignment horizontal="right"/>
    </xf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9" fillId="0" borderId="0" xfId="1" applyNumberFormat="1" applyFont="1" applyFill="1" applyBorder="1"/>
    <xf numFmtId="164" fontId="7" fillId="0" borderId="0" xfId="1" applyNumberFormat="1" applyFont="1" applyFill="1"/>
    <xf numFmtId="164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/>
    <xf numFmtId="164" fontId="7" fillId="5" borderId="0" xfId="1" applyNumberFormat="1" applyFont="1" applyFill="1"/>
    <xf numFmtId="164" fontId="9" fillId="0" borderId="2" xfId="1" applyNumberFormat="1" applyFont="1" applyFill="1" applyBorder="1"/>
    <xf numFmtId="164" fontId="9" fillId="0" borderId="0" xfId="1" applyNumberFormat="1" applyFont="1" applyFill="1" applyBorder="1" applyAlignment="1">
      <alignment horizontal="right"/>
    </xf>
    <xf numFmtId="0" fontId="7" fillId="0" borderId="0" xfId="2" applyFont="1" applyFill="1"/>
    <xf numFmtId="164" fontId="10" fillId="0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2" fillId="0" borderId="4" xfId="4" applyFont="1" applyFill="1" applyBorder="1" applyAlignment="1">
      <alignment horizontal="left" wrapText="1"/>
    </xf>
    <xf numFmtId="164" fontId="9" fillId="0" borderId="5" xfId="1" applyNumberFormat="1" applyFont="1" applyFill="1" applyBorder="1"/>
    <xf numFmtId="0" fontId="6" fillId="0" borderId="0" xfId="2" applyFont="1" applyFill="1"/>
    <xf numFmtId="14" fontId="9" fillId="0" borderId="0" xfId="1" applyNumberFormat="1" applyFont="1" applyFill="1" applyBorder="1" applyAlignment="1">
      <alignment horizontal="center"/>
    </xf>
    <xf numFmtId="0" fontId="0" fillId="0" borderId="0" xfId="0" applyFill="1"/>
    <xf numFmtId="2" fontId="0" fillId="0" borderId="0" xfId="0" applyNumberFormat="1"/>
    <xf numFmtId="0" fontId="12" fillId="0" borderId="0" xfId="0" applyFont="1" applyAlignment="1">
      <alignment vertical="center"/>
    </xf>
    <xf numFmtId="14" fontId="12" fillId="0" borderId="0" xfId="0" applyNumberFormat="1" applyFont="1" applyAlignment="1">
      <alignment vertical="center"/>
    </xf>
    <xf numFmtId="0" fontId="3" fillId="0" borderId="2" xfId="3" applyFont="1" applyFill="1" applyBorder="1" applyAlignment="1">
      <alignment horizontal="center"/>
    </xf>
    <xf numFmtId="0" fontId="3" fillId="0" borderId="6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5" borderId="6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5" borderId="5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164" fontId="9" fillId="0" borderId="6" xfId="1" applyNumberFormat="1" applyFont="1" applyFill="1" applyBorder="1" applyAlignment="1">
      <alignment horizontal="center" wrapText="1"/>
    </xf>
    <xf numFmtId="164" fontId="9" fillId="0" borderId="3" xfId="1" applyNumberFormat="1" applyFont="1" applyFill="1" applyBorder="1" applyAlignment="1">
      <alignment horizontal="center" wrapText="1"/>
    </xf>
    <xf numFmtId="164" fontId="9" fillId="0" borderId="5" xfId="1" applyNumberFormat="1" applyFont="1" applyFill="1" applyBorder="1" applyAlignment="1">
      <alignment horizontal="center" wrapText="1"/>
    </xf>
    <xf numFmtId="0" fontId="7" fillId="0" borderId="2" xfId="1" applyNumberFormat="1" applyFont="1" applyFill="1" applyBorder="1" applyAlignment="1">
      <alignment horizontal="center"/>
    </xf>
    <xf numFmtId="164" fontId="11" fillId="0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center"/>
    </xf>
    <xf numFmtId="0" fontId="9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164" fontId="9" fillId="0" borderId="2" xfId="1" applyNumberFormat="1" applyFont="1" applyFill="1" applyBorder="1"/>
    <xf numFmtId="0" fontId="3" fillId="0" borderId="2" xfId="2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left" vertical="center" wrapText="1"/>
    </xf>
    <xf numFmtId="0" fontId="3" fillId="0" borderId="2" xfId="3" applyFont="1" applyFill="1" applyBorder="1" applyAlignment="1">
      <alignment horizontal="center" wrapText="1"/>
    </xf>
    <xf numFmtId="164" fontId="9" fillId="0" borderId="6" xfId="1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9" fillId="0" borderId="0" xfId="1" applyNumberFormat="1" applyFont="1" applyFill="1" applyAlignment="1">
      <alignment horizontal="center" wrapText="1"/>
    </xf>
    <xf numFmtId="0" fontId="12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2" xfId="0" applyNumberFormat="1" applyFont="1" applyBorder="1"/>
    <xf numFmtId="164" fontId="3" fillId="0" borderId="2" xfId="1" applyNumberFormat="1" applyFont="1" applyFill="1" applyBorder="1" applyAlignment="1">
      <alignment wrapText="1"/>
    </xf>
    <xf numFmtId="164" fontId="3" fillId="0" borderId="6" xfId="1" applyNumberFormat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 wrapText="1"/>
    </xf>
    <xf numFmtId="164" fontId="13" fillId="0" borderId="2" xfId="1" applyNumberFormat="1" applyFont="1" applyBorder="1"/>
    <xf numFmtId="164" fontId="2" fillId="0" borderId="5" xfId="1" applyNumberFormat="1" applyFont="1" applyFill="1" applyBorder="1"/>
    <xf numFmtId="164" fontId="13" fillId="0" borderId="2" xfId="1" applyNumberFormat="1" applyFont="1" applyBorder="1" applyAlignment="1">
      <alignment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164" fontId="2" fillId="5" borderId="5" xfId="1" applyNumberFormat="1" applyFont="1" applyFill="1" applyBorder="1" applyAlignment="1">
      <alignment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/>
    </xf>
    <xf numFmtId="0" fontId="4" fillId="0" borderId="4" xfId="0" applyFont="1" applyBorder="1"/>
    <xf numFmtId="164" fontId="2" fillId="0" borderId="4" xfId="1" applyNumberFormat="1" applyFont="1" applyFill="1" applyBorder="1"/>
    <xf numFmtId="0" fontId="4" fillId="0" borderId="2" xfId="0" applyFont="1" applyBorder="1"/>
    <xf numFmtId="164" fontId="2" fillId="0" borderId="2" xfId="1" applyNumberFormat="1" applyFont="1" applyFill="1" applyBorder="1"/>
    <xf numFmtId="0" fontId="4" fillId="5" borderId="2" xfId="0" applyFont="1" applyFill="1" applyBorder="1"/>
    <xf numFmtId="164" fontId="2" fillId="5" borderId="2" xfId="1" applyNumberFormat="1" applyFont="1" applyFill="1" applyBorder="1"/>
    <xf numFmtId="0" fontId="4" fillId="0" borderId="2" xfId="0" applyFont="1" applyFill="1" applyBorder="1"/>
    <xf numFmtId="164" fontId="2" fillId="0" borderId="2" xfId="4" applyFont="1" applyFill="1" applyBorder="1" applyAlignment="1"/>
    <xf numFmtId="0" fontId="2" fillId="5" borderId="4" xfId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164" fontId="3" fillId="0" borderId="2" xfId="1" applyNumberFormat="1" applyFont="1" applyFill="1" applyBorder="1"/>
    <xf numFmtId="0" fontId="4" fillId="0" borderId="1" xfId="0" applyFont="1" applyBorder="1"/>
    <xf numFmtId="0" fontId="4" fillId="0" borderId="1" xfId="0" applyFont="1" applyFill="1" applyBorder="1"/>
    <xf numFmtId="0" fontId="4" fillId="0" borderId="4" xfId="0" applyFont="1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 wrapText="1"/>
    </xf>
    <xf numFmtId="2" fontId="4" fillId="0" borderId="2" xfId="0" applyNumberFormat="1" applyFont="1" applyBorder="1"/>
    <xf numFmtId="0" fontId="2" fillId="5" borderId="2" xfId="9" applyFont="1" applyFill="1" applyBorder="1" applyAlignment="1">
      <alignment horizontal="center" wrapText="1"/>
    </xf>
    <xf numFmtId="0" fontId="2" fillId="5" borderId="2" xfId="9" applyFont="1" applyFill="1" applyBorder="1" applyAlignment="1">
      <alignment horizontal="center"/>
    </xf>
    <xf numFmtId="166" fontId="2" fillId="5" borderId="2" xfId="9" applyNumberFormat="1" applyFont="1" applyFill="1" applyBorder="1" applyAlignment="1">
      <alignment horizontal="center" wrapText="1"/>
    </xf>
    <xf numFmtId="0" fontId="2" fillId="0" borderId="2" xfId="9" applyFont="1" applyFill="1" applyBorder="1" applyAlignment="1">
      <alignment horizontal="center" wrapText="1"/>
    </xf>
    <xf numFmtId="0" fontId="2" fillId="0" borderId="2" xfId="8" applyFont="1" applyFill="1" applyBorder="1" applyAlignment="1">
      <alignment horizontal="center" wrapText="1"/>
    </xf>
    <xf numFmtId="2" fontId="4" fillId="0" borderId="2" xfId="0" applyNumberFormat="1" applyFont="1" applyFill="1" applyBorder="1"/>
    <xf numFmtId="166" fontId="2" fillId="5" borderId="2" xfId="9" applyNumberFormat="1" applyFont="1" applyFill="1" applyBorder="1" applyAlignment="1">
      <alignment horizontal="center"/>
    </xf>
  </cellXfs>
  <cellStyles count="11">
    <cellStyle name="Comma" xfId="1" builtinId="3"/>
    <cellStyle name="Comma 10" xfId="4" xr:uid="{5AB8876F-D8B9-49F0-82EF-800457CE8155}"/>
    <cellStyle name="Comma 2 2" xfId="7" xr:uid="{F810D261-E959-48EB-98E3-DA52F2D05C0B}"/>
    <cellStyle name="Comma 2 3" xfId="6" xr:uid="{26D4F875-3B7F-466F-95A4-787584BE7507}"/>
    <cellStyle name="Comma 2 4" xfId="5" xr:uid="{720C9CA5-489C-4FD1-B46D-ED028362A429}"/>
    <cellStyle name="Normal" xfId="0" builtinId="0"/>
    <cellStyle name="Normal 10" xfId="2" xr:uid="{3C82DCC1-555E-4C06-9950-1D6FB80E847D}"/>
    <cellStyle name="Normal 13" xfId="10" xr:uid="{C21228B8-3641-4AE8-9CF5-D584FDC2BAB5}"/>
    <cellStyle name="Normal 2 2" xfId="9" xr:uid="{6679FE68-E9F8-43BB-968C-8DEC6E6AA168}"/>
    <cellStyle name="Normal_PLAFON RAPORTAT TRIM.II,III 2004" xfId="3" xr:uid="{3ADEA6C6-AB9E-4C09-8995-ED72EAF1F22D}"/>
    <cellStyle name="Normal_PLAFON RAPORTAT TRIM.II,III 2004 2 2" xfId="8" xr:uid="{6F4B9A85-A029-4015-B471-ED6B9405A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1217-7DFA-48CA-9B17-41578C9105D4}">
  <dimension ref="A2:I124"/>
  <sheetViews>
    <sheetView workbookViewId="0">
      <selection activeCell="N13" sqref="N13"/>
    </sheetView>
  </sheetViews>
  <sheetFormatPr defaultRowHeight="12.75" x14ac:dyDescent="0.2"/>
  <cols>
    <col min="1" max="1" width="6.28515625" style="7" customWidth="1"/>
    <col min="2" max="2" width="10.42578125" style="44" customWidth="1"/>
    <col min="3" max="3" width="39.42578125" style="45" customWidth="1"/>
    <col min="4" max="4" width="13.5703125" style="7" customWidth="1"/>
    <col min="5" max="5" width="14.5703125" style="7" customWidth="1"/>
    <col min="6" max="6" width="13.28515625" style="7" customWidth="1"/>
    <col min="7" max="7" width="12.140625" style="7" customWidth="1"/>
    <col min="8" max="8" width="11" style="7" customWidth="1"/>
    <col min="9" max="9" width="23.85546875" style="7" customWidth="1"/>
    <col min="10" max="208" width="9.140625" style="7"/>
    <col min="209" max="209" width="6.28515625" style="7" customWidth="1"/>
    <col min="210" max="210" width="10.42578125" style="7" customWidth="1"/>
    <col min="211" max="211" width="49.85546875" style="7" customWidth="1"/>
    <col min="212" max="212" width="16.5703125" style="7" customWidth="1"/>
    <col min="213" max="213" width="16.140625" style="7" customWidth="1"/>
    <col min="214" max="214" width="16.28515625" style="7" customWidth="1"/>
    <col min="215" max="215" width="18.42578125" style="7" customWidth="1"/>
    <col min="216" max="216" width="17.28515625" style="7" customWidth="1"/>
    <col min="217" max="217" width="19.85546875" style="7" customWidth="1"/>
    <col min="218" max="218" width="16.5703125" style="7" customWidth="1"/>
    <col min="219" max="219" width="16.140625" style="7" customWidth="1"/>
    <col min="220" max="220" width="16.28515625" style="7" customWidth="1"/>
    <col min="221" max="221" width="18.42578125" style="7" customWidth="1"/>
    <col min="222" max="222" width="17.28515625" style="7" customWidth="1"/>
    <col min="223" max="223" width="19.85546875" style="7" customWidth="1"/>
    <col min="224" max="224" width="16.5703125" style="7" customWidth="1"/>
    <col min="225" max="225" width="16.140625" style="7" customWidth="1"/>
    <col min="226" max="226" width="16.28515625" style="7" customWidth="1"/>
    <col min="227" max="227" width="18.42578125" style="7" customWidth="1"/>
    <col min="228" max="228" width="17.28515625" style="7" customWidth="1"/>
    <col min="229" max="229" width="19.85546875" style="7" customWidth="1"/>
    <col min="230" max="230" width="16.5703125" style="7" customWidth="1"/>
    <col min="231" max="231" width="16.140625" style="7" customWidth="1"/>
    <col min="232" max="232" width="16.28515625" style="7" customWidth="1"/>
    <col min="233" max="233" width="18.42578125" style="7" customWidth="1"/>
    <col min="234" max="234" width="17.28515625" style="7" customWidth="1"/>
    <col min="235" max="235" width="19.85546875" style="7" customWidth="1"/>
    <col min="236" max="236" width="16.5703125" style="7" customWidth="1"/>
    <col min="237" max="237" width="16.140625" style="7" customWidth="1"/>
    <col min="238" max="238" width="16.28515625" style="7" customWidth="1"/>
    <col min="239" max="239" width="18.42578125" style="7" customWidth="1"/>
    <col min="240" max="240" width="17.28515625" style="7" customWidth="1"/>
    <col min="241" max="241" width="19.85546875" style="7" customWidth="1"/>
    <col min="242" max="242" width="9.140625" style="7"/>
    <col min="243" max="243" width="9.7109375" style="7" bestFit="1" customWidth="1"/>
    <col min="244" max="464" width="9.140625" style="7"/>
    <col min="465" max="465" width="6.28515625" style="7" customWidth="1"/>
    <col min="466" max="466" width="10.42578125" style="7" customWidth="1"/>
    <col min="467" max="467" width="49.85546875" style="7" customWidth="1"/>
    <col min="468" max="468" width="16.5703125" style="7" customWidth="1"/>
    <col min="469" max="469" width="16.140625" style="7" customWidth="1"/>
    <col min="470" max="470" width="16.28515625" style="7" customWidth="1"/>
    <col min="471" max="471" width="18.42578125" style="7" customWidth="1"/>
    <col min="472" max="472" width="17.28515625" style="7" customWidth="1"/>
    <col min="473" max="473" width="19.85546875" style="7" customWidth="1"/>
    <col min="474" max="474" width="16.5703125" style="7" customWidth="1"/>
    <col min="475" max="475" width="16.140625" style="7" customWidth="1"/>
    <col min="476" max="476" width="16.28515625" style="7" customWidth="1"/>
    <col min="477" max="477" width="18.42578125" style="7" customWidth="1"/>
    <col min="478" max="478" width="17.28515625" style="7" customWidth="1"/>
    <col min="479" max="479" width="19.85546875" style="7" customWidth="1"/>
    <col min="480" max="480" width="16.5703125" style="7" customWidth="1"/>
    <col min="481" max="481" width="16.140625" style="7" customWidth="1"/>
    <col min="482" max="482" width="16.28515625" style="7" customWidth="1"/>
    <col min="483" max="483" width="18.42578125" style="7" customWidth="1"/>
    <col min="484" max="484" width="17.28515625" style="7" customWidth="1"/>
    <col min="485" max="485" width="19.85546875" style="7" customWidth="1"/>
    <col min="486" max="486" width="16.5703125" style="7" customWidth="1"/>
    <col min="487" max="487" width="16.140625" style="7" customWidth="1"/>
    <col min="488" max="488" width="16.28515625" style="7" customWidth="1"/>
    <col min="489" max="489" width="18.42578125" style="7" customWidth="1"/>
    <col min="490" max="490" width="17.28515625" style="7" customWidth="1"/>
    <col min="491" max="491" width="19.85546875" style="7" customWidth="1"/>
    <col min="492" max="492" width="16.5703125" style="7" customWidth="1"/>
    <col min="493" max="493" width="16.140625" style="7" customWidth="1"/>
    <col min="494" max="494" width="16.28515625" style="7" customWidth="1"/>
    <col min="495" max="495" width="18.42578125" style="7" customWidth="1"/>
    <col min="496" max="496" width="17.28515625" style="7" customWidth="1"/>
    <col min="497" max="497" width="19.85546875" style="7" customWidth="1"/>
    <col min="498" max="498" width="9.140625" style="7"/>
    <col min="499" max="499" width="9.7109375" style="7" bestFit="1" customWidth="1"/>
    <col min="500" max="720" width="9.140625" style="7"/>
    <col min="721" max="721" width="6.28515625" style="7" customWidth="1"/>
    <col min="722" max="722" width="10.42578125" style="7" customWidth="1"/>
    <col min="723" max="723" width="49.85546875" style="7" customWidth="1"/>
    <col min="724" max="724" width="16.5703125" style="7" customWidth="1"/>
    <col min="725" max="725" width="16.140625" style="7" customWidth="1"/>
    <col min="726" max="726" width="16.28515625" style="7" customWidth="1"/>
    <col min="727" max="727" width="18.42578125" style="7" customWidth="1"/>
    <col min="728" max="728" width="17.28515625" style="7" customWidth="1"/>
    <col min="729" max="729" width="19.85546875" style="7" customWidth="1"/>
    <col min="730" max="730" width="16.5703125" style="7" customWidth="1"/>
    <col min="731" max="731" width="16.140625" style="7" customWidth="1"/>
    <col min="732" max="732" width="16.28515625" style="7" customWidth="1"/>
    <col min="733" max="733" width="18.42578125" style="7" customWidth="1"/>
    <col min="734" max="734" width="17.28515625" style="7" customWidth="1"/>
    <col min="735" max="735" width="19.85546875" style="7" customWidth="1"/>
    <col min="736" max="736" width="16.5703125" style="7" customWidth="1"/>
    <col min="737" max="737" width="16.140625" style="7" customWidth="1"/>
    <col min="738" max="738" width="16.28515625" style="7" customWidth="1"/>
    <col min="739" max="739" width="18.42578125" style="7" customWidth="1"/>
    <col min="740" max="740" width="17.28515625" style="7" customWidth="1"/>
    <col min="741" max="741" width="19.85546875" style="7" customWidth="1"/>
    <col min="742" max="742" width="16.5703125" style="7" customWidth="1"/>
    <col min="743" max="743" width="16.140625" style="7" customWidth="1"/>
    <col min="744" max="744" width="16.28515625" style="7" customWidth="1"/>
    <col min="745" max="745" width="18.42578125" style="7" customWidth="1"/>
    <col min="746" max="746" width="17.28515625" style="7" customWidth="1"/>
    <col min="747" max="747" width="19.85546875" style="7" customWidth="1"/>
    <col min="748" max="748" width="16.5703125" style="7" customWidth="1"/>
    <col min="749" max="749" width="16.140625" style="7" customWidth="1"/>
    <col min="750" max="750" width="16.28515625" style="7" customWidth="1"/>
    <col min="751" max="751" width="18.42578125" style="7" customWidth="1"/>
    <col min="752" max="752" width="17.28515625" style="7" customWidth="1"/>
    <col min="753" max="753" width="19.85546875" style="7" customWidth="1"/>
    <col min="754" max="754" width="9.140625" style="7"/>
    <col min="755" max="755" width="9.7109375" style="7" bestFit="1" customWidth="1"/>
    <col min="756" max="976" width="9.140625" style="7"/>
    <col min="977" max="977" width="6.28515625" style="7" customWidth="1"/>
    <col min="978" max="978" width="10.42578125" style="7" customWidth="1"/>
    <col min="979" max="979" width="49.85546875" style="7" customWidth="1"/>
    <col min="980" max="980" width="16.5703125" style="7" customWidth="1"/>
    <col min="981" max="981" width="16.140625" style="7" customWidth="1"/>
    <col min="982" max="982" width="16.28515625" style="7" customWidth="1"/>
    <col min="983" max="983" width="18.42578125" style="7" customWidth="1"/>
    <col min="984" max="984" width="17.28515625" style="7" customWidth="1"/>
    <col min="985" max="985" width="19.85546875" style="7" customWidth="1"/>
    <col min="986" max="986" width="16.5703125" style="7" customWidth="1"/>
    <col min="987" max="987" width="16.140625" style="7" customWidth="1"/>
    <col min="988" max="988" width="16.28515625" style="7" customWidth="1"/>
    <col min="989" max="989" width="18.42578125" style="7" customWidth="1"/>
    <col min="990" max="990" width="17.28515625" style="7" customWidth="1"/>
    <col min="991" max="991" width="19.85546875" style="7" customWidth="1"/>
    <col min="992" max="992" width="16.5703125" style="7" customWidth="1"/>
    <col min="993" max="993" width="16.140625" style="7" customWidth="1"/>
    <col min="994" max="994" width="16.28515625" style="7" customWidth="1"/>
    <col min="995" max="995" width="18.42578125" style="7" customWidth="1"/>
    <col min="996" max="996" width="17.28515625" style="7" customWidth="1"/>
    <col min="997" max="997" width="19.85546875" style="7" customWidth="1"/>
    <col min="998" max="998" width="16.5703125" style="7" customWidth="1"/>
    <col min="999" max="999" width="16.140625" style="7" customWidth="1"/>
    <col min="1000" max="1000" width="16.28515625" style="7" customWidth="1"/>
    <col min="1001" max="1001" width="18.42578125" style="7" customWidth="1"/>
    <col min="1002" max="1002" width="17.28515625" style="7" customWidth="1"/>
    <col min="1003" max="1003" width="19.85546875" style="7" customWidth="1"/>
    <col min="1004" max="1004" width="16.5703125" style="7" customWidth="1"/>
    <col min="1005" max="1005" width="16.140625" style="7" customWidth="1"/>
    <col min="1006" max="1006" width="16.28515625" style="7" customWidth="1"/>
    <col min="1007" max="1007" width="18.42578125" style="7" customWidth="1"/>
    <col min="1008" max="1008" width="17.28515625" style="7" customWidth="1"/>
    <col min="1009" max="1009" width="19.85546875" style="7" customWidth="1"/>
    <col min="1010" max="1010" width="9.140625" style="7"/>
    <col min="1011" max="1011" width="9.7109375" style="7" bestFit="1" customWidth="1"/>
    <col min="1012" max="1232" width="9.140625" style="7"/>
    <col min="1233" max="1233" width="6.28515625" style="7" customWidth="1"/>
    <col min="1234" max="1234" width="10.42578125" style="7" customWidth="1"/>
    <col min="1235" max="1235" width="49.85546875" style="7" customWidth="1"/>
    <col min="1236" max="1236" width="16.5703125" style="7" customWidth="1"/>
    <col min="1237" max="1237" width="16.140625" style="7" customWidth="1"/>
    <col min="1238" max="1238" width="16.28515625" style="7" customWidth="1"/>
    <col min="1239" max="1239" width="18.42578125" style="7" customWidth="1"/>
    <col min="1240" max="1240" width="17.28515625" style="7" customWidth="1"/>
    <col min="1241" max="1241" width="19.85546875" style="7" customWidth="1"/>
    <col min="1242" max="1242" width="16.5703125" style="7" customWidth="1"/>
    <col min="1243" max="1243" width="16.140625" style="7" customWidth="1"/>
    <col min="1244" max="1244" width="16.28515625" style="7" customWidth="1"/>
    <col min="1245" max="1245" width="18.42578125" style="7" customWidth="1"/>
    <col min="1246" max="1246" width="17.28515625" style="7" customWidth="1"/>
    <col min="1247" max="1247" width="19.85546875" style="7" customWidth="1"/>
    <col min="1248" max="1248" width="16.5703125" style="7" customWidth="1"/>
    <col min="1249" max="1249" width="16.140625" style="7" customWidth="1"/>
    <col min="1250" max="1250" width="16.28515625" style="7" customWidth="1"/>
    <col min="1251" max="1251" width="18.42578125" style="7" customWidth="1"/>
    <col min="1252" max="1252" width="17.28515625" style="7" customWidth="1"/>
    <col min="1253" max="1253" width="19.85546875" style="7" customWidth="1"/>
    <col min="1254" max="1254" width="16.5703125" style="7" customWidth="1"/>
    <col min="1255" max="1255" width="16.140625" style="7" customWidth="1"/>
    <col min="1256" max="1256" width="16.28515625" style="7" customWidth="1"/>
    <col min="1257" max="1257" width="18.42578125" style="7" customWidth="1"/>
    <col min="1258" max="1258" width="17.28515625" style="7" customWidth="1"/>
    <col min="1259" max="1259" width="19.85546875" style="7" customWidth="1"/>
    <col min="1260" max="1260" width="16.5703125" style="7" customWidth="1"/>
    <col min="1261" max="1261" width="16.140625" style="7" customWidth="1"/>
    <col min="1262" max="1262" width="16.28515625" style="7" customWidth="1"/>
    <col min="1263" max="1263" width="18.42578125" style="7" customWidth="1"/>
    <col min="1264" max="1264" width="17.28515625" style="7" customWidth="1"/>
    <col min="1265" max="1265" width="19.85546875" style="7" customWidth="1"/>
    <col min="1266" max="1266" width="9.140625" style="7"/>
    <col min="1267" max="1267" width="9.7109375" style="7" bestFit="1" customWidth="1"/>
    <col min="1268" max="1488" width="9.140625" style="7"/>
    <col min="1489" max="1489" width="6.28515625" style="7" customWidth="1"/>
    <col min="1490" max="1490" width="10.42578125" style="7" customWidth="1"/>
    <col min="1491" max="1491" width="49.85546875" style="7" customWidth="1"/>
    <col min="1492" max="1492" width="16.5703125" style="7" customWidth="1"/>
    <col min="1493" max="1493" width="16.140625" style="7" customWidth="1"/>
    <col min="1494" max="1494" width="16.28515625" style="7" customWidth="1"/>
    <col min="1495" max="1495" width="18.42578125" style="7" customWidth="1"/>
    <col min="1496" max="1496" width="17.28515625" style="7" customWidth="1"/>
    <col min="1497" max="1497" width="19.85546875" style="7" customWidth="1"/>
    <col min="1498" max="1498" width="16.5703125" style="7" customWidth="1"/>
    <col min="1499" max="1499" width="16.140625" style="7" customWidth="1"/>
    <col min="1500" max="1500" width="16.28515625" style="7" customWidth="1"/>
    <col min="1501" max="1501" width="18.42578125" style="7" customWidth="1"/>
    <col min="1502" max="1502" width="17.28515625" style="7" customWidth="1"/>
    <col min="1503" max="1503" width="19.85546875" style="7" customWidth="1"/>
    <col min="1504" max="1504" width="16.5703125" style="7" customWidth="1"/>
    <col min="1505" max="1505" width="16.140625" style="7" customWidth="1"/>
    <col min="1506" max="1506" width="16.28515625" style="7" customWidth="1"/>
    <col min="1507" max="1507" width="18.42578125" style="7" customWidth="1"/>
    <col min="1508" max="1508" width="17.28515625" style="7" customWidth="1"/>
    <col min="1509" max="1509" width="19.85546875" style="7" customWidth="1"/>
    <col min="1510" max="1510" width="16.5703125" style="7" customWidth="1"/>
    <col min="1511" max="1511" width="16.140625" style="7" customWidth="1"/>
    <col min="1512" max="1512" width="16.28515625" style="7" customWidth="1"/>
    <col min="1513" max="1513" width="18.42578125" style="7" customWidth="1"/>
    <col min="1514" max="1514" width="17.28515625" style="7" customWidth="1"/>
    <col min="1515" max="1515" width="19.85546875" style="7" customWidth="1"/>
    <col min="1516" max="1516" width="16.5703125" style="7" customWidth="1"/>
    <col min="1517" max="1517" width="16.140625" style="7" customWidth="1"/>
    <col min="1518" max="1518" width="16.28515625" style="7" customWidth="1"/>
    <col min="1519" max="1519" width="18.42578125" style="7" customWidth="1"/>
    <col min="1520" max="1520" width="17.28515625" style="7" customWidth="1"/>
    <col min="1521" max="1521" width="19.85546875" style="7" customWidth="1"/>
    <col min="1522" max="1522" width="9.140625" style="7"/>
    <col min="1523" max="1523" width="9.7109375" style="7" bestFit="1" customWidth="1"/>
    <col min="1524" max="1744" width="9.140625" style="7"/>
    <col min="1745" max="1745" width="6.28515625" style="7" customWidth="1"/>
    <col min="1746" max="1746" width="10.42578125" style="7" customWidth="1"/>
    <col min="1747" max="1747" width="49.85546875" style="7" customWidth="1"/>
    <col min="1748" max="1748" width="16.5703125" style="7" customWidth="1"/>
    <col min="1749" max="1749" width="16.140625" style="7" customWidth="1"/>
    <col min="1750" max="1750" width="16.28515625" style="7" customWidth="1"/>
    <col min="1751" max="1751" width="18.42578125" style="7" customWidth="1"/>
    <col min="1752" max="1752" width="17.28515625" style="7" customWidth="1"/>
    <col min="1753" max="1753" width="19.85546875" style="7" customWidth="1"/>
    <col min="1754" max="1754" width="16.5703125" style="7" customWidth="1"/>
    <col min="1755" max="1755" width="16.140625" style="7" customWidth="1"/>
    <col min="1756" max="1756" width="16.28515625" style="7" customWidth="1"/>
    <col min="1757" max="1757" width="18.42578125" style="7" customWidth="1"/>
    <col min="1758" max="1758" width="17.28515625" style="7" customWidth="1"/>
    <col min="1759" max="1759" width="19.85546875" style="7" customWidth="1"/>
    <col min="1760" max="1760" width="16.5703125" style="7" customWidth="1"/>
    <col min="1761" max="1761" width="16.140625" style="7" customWidth="1"/>
    <col min="1762" max="1762" width="16.28515625" style="7" customWidth="1"/>
    <col min="1763" max="1763" width="18.42578125" style="7" customWidth="1"/>
    <col min="1764" max="1764" width="17.28515625" style="7" customWidth="1"/>
    <col min="1765" max="1765" width="19.85546875" style="7" customWidth="1"/>
    <col min="1766" max="1766" width="16.5703125" style="7" customWidth="1"/>
    <col min="1767" max="1767" width="16.140625" style="7" customWidth="1"/>
    <col min="1768" max="1768" width="16.28515625" style="7" customWidth="1"/>
    <col min="1769" max="1769" width="18.42578125" style="7" customWidth="1"/>
    <col min="1770" max="1770" width="17.28515625" style="7" customWidth="1"/>
    <col min="1771" max="1771" width="19.85546875" style="7" customWidth="1"/>
    <col min="1772" max="1772" width="16.5703125" style="7" customWidth="1"/>
    <col min="1773" max="1773" width="16.140625" style="7" customWidth="1"/>
    <col min="1774" max="1774" width="16.28515625" style="7" customWidth="1"/>
    <col min="1775" max="1775" width="18.42578125" style="7" customWidth="1"/>
    <col min="1776" max="1776" width="17.28515625" style="7" customWidth="1"/>
    <col min="1777" max="1777" width="19.85546875" style="7" customWidth="1"/>
    <col min="1778" max="1778" width="9.140625" style="7"/>
    <col min="1779" max="1779" width="9.7109375" style="7" bestFit="1" customWidth="1"/>
    <col min="1780" max="2000" width="9.140625" style="7"/>
    <col min="2001" max="2001" width="6.28515625" style="7" customWidth="1"/>
    <col min="2002" max="2002" width="10.42578125" style="7" customWidth="1"/>
    <col min="2003" max="2003" width="49.85546875" style="7" customWidth="1"/>
    <col min="2004" max="2004" width="16.5703125" style="7" customWidth="1"/>
    <col min="2005" max="2005" width="16.140625" style="7" customWidth="1"/>
    <col min="2006" max="2006" width="16.28515625" style="7" customWidth="1"/>
    <col min="2007" max="2007" width="18.42578125" style="7" customWidth="1"/>
    <col min="2008" max="2008" width="17.28515625" style="7" customWidth="1"/>
    <col min="2009" max="2009" width="19.85546875" style="7" customWidth="1"/>
    <col min="2010" max="2010" width="16.5703125" style="7" customWidth="1"/>
    <col min="2011" max="2011" width="16.140625" style="7" customWidth="1"/>
    <col min="2012" max="2012" width="16.28515625" style="7" customWidth="1"/>
    <col min="2013" max="2013" width="18.42578125" style="7" customWidth="1"/>
    <col min="2014" max="2014" width="17.28515625" style="7" customWidth="1"/>
    <col min="2015" max="2015" width="19.85546875" style="7" customWidth="1"/>
    <col min="2016" max="2016" width="16.5703125" style="7" customWidth="1"/>
    <col min="2017" max="2017" width="16.140625" style="7" customWidth="1"/>
    <col min="2018" max="2018" width="16.28515625" style="7" customWidth="1"/>
    <col min="2019" max="2019" width="18.42578125" style="7" customWidth="1"/>
    <col min="2020" max="2020" width="17.28515625" style="7" customWidth="1"/>
    <col min="2021" max="2021" width="19.85546875" style="7" customWidth="1"/>
    <col min="2022" max="2022" width="16.5703125" style="7" customWidth="1"/>
    <col min="2023" max="2023" width="16.140625" style="7" customWidth="1"/>
    <col min="2024" max="2024" width="16.28515625" style="7" customWidth="1"/>
    <col min="2025" max="2025" width="18.42578125" style="7" customWidth="1"/>
    <col min="2026" max="2026" width="17.28515625" style="7" customWidth="1"/>
    <col min="2027" max="2027" width="19.85546875" style="7" customWidth="1"/>
    <col min="2028" max="2028" width="16.5703125" style="7" customWidth="1"/>
    <col min="2029" max="2029" width="16.140625" style="7" customWidth="1"/>
    <col min="2030" max="2030" width="16.28515625" style="7" customWidth="1"/>
    <col min="2031" max="2031" width="18.42578125" style="7" customWidth="1"/>
    <col min="2032" max="2032" width="17.28515625" style="7" customWidth="1"/>
    <col min="2033" max="2033" width="19.85546875" style="7" customWidth="1"/>
    <col min="2034" max="2034" width="9.140625" style="7"/>
    <col min="2035" max="2035" width="9.7109375" style="7" bestFit="1" customWidth="1"/>
    <col min="2036" max="2256" width="9.140625" style="7"/>
    <col min="2257" max="2257" width="6.28515625" style="7" customWidth="1"/>
    <col min="2258" max="2258" width="10.42578125" style="7" customWidth="1"/>
    <col min="2259" max="2259" width="49.85546875" style="7" customWidth="1"/>
    <col min="2260" max="2260" width="16.5703125" style="7" customWidth="1"/>
    <col min="2261" max="2261" width="16.140625" style="7" customWidth="1"/>
    <col min="2262" max="2262" width="16.28515625" style="7" customWidth="1"/>
    <col min="2263" max="2263" width="18.42578125" style="7" customWidth="1"/>
    <col min="2264" max="2264" width="17.28515625" style="7" customWidth="1"/>
    <col min="2265" max="2265" width="19.85546875" style="7" customWidth="1"/>
    <col min="2266" max="2266" width="16.5703125" style="7" customWidth="1"/>
    <col min="2267" max="2267" width="16.140625" style="7" customWidth="1"/>
    <col min="2268" max="2268" width="16.28515625" style="7" customWidth="1"/>
    <col min="2269" max="2269" width="18.42578125" style="7" customWidth="1"/>
    <col min="2270" max="2270" width="17.28515625" style="7" customWidth="1"/>
    <col min="2271" max="2271" width="19.85546875" style="7" customWidth="1"/>
    <col min="2272" max="2272" width="16.5703125" style="7" customWidth="1"/>
    <col min="2273" max="2273" width="16.140625" style="7" customWidth="1"/>
    <col min="2274" max="2274" width="16.28515625" style="7" customWidth="1"/>
    <col min="2275" max="2275" width="18.42578125" style="7" customWidth="1"/>
    <col min="2276" max="2276" width="17.28515625" style="7" customWidth="1"/>
    <col min="2277" max="2277" width="19.85546875" style="7" customWidth="1"/>
    <col min="2278" max="2278" width="16.5703125" style="7" customWidth="1"/>
    <col min="2279" max="2279" width="16.140625" style="7" customWidth="1"/>
    <col min="2280" max="2280" width="16.28515625" style="7" customWidth="1"/>
    <col min="2281" max="2281" width="18.42578125" style="7" customWidth="1"/>
    <col min="2282" max="2282" width="17.28515625" style="7" customWidth="1"/>
    <col min="2283" max="2283" width="19.85546875" style="7" customWidth="1"/>
    <col min="2284" max="2284" width="16.5703125" style="7" customWidth="1"/>
    <col min="2285" max="2285" width="16.140625" style="7" customWidth="1"/>
    <col min="2286" max="2286" width="16.28515625" style="7" customWidth="1"/>
    <col min="2287" max="2287" width="18.42578125" style="7" customWidth="1"/>
    <col min="2288" max="2288" width="17.28515625" style="7" customWidth="1"/>
    <col min="2289" max="2289" width="19.85546875" style="7" customWidth="1"/>
    <col min="2290" max="2290" width="9.140625" style="7"/>
    <col min="2291" max="2291" width="9.7109375" style="7" bestFit="1" customWidth="1"/>
    <col min="2292" max="2512" width="9.140625" style="7"/>
    <col min="2513" max="2513" width="6.28515625" style="7" customWidth="1"/>
    <col min="2514" max="2514" width="10.42578125" style="7" customWidth="1"/>
    <col min="2515" max="2515" width="49.85546875" style="7" customWidth="1"/>
    <col min="2516" max="2516" width="16.5703125" style="7" customWidth="1"/>
    <col min="2517" max="2517" width="16.140625" style="7" customWidth="1"/>
    <col min="2518" max="2518" width="16.28515625" style="7" customWidth="1"/>
    <col min="2519" max="2519" width="18.42578125" style="7" customWidth="1"/>
    <col min="2520" max="2520" width="17.28515625" style="7" customWidth="1"/>
    <col min="2521" max="2521" width="19.85546875" style="7" customWidth="1"/>
    <col min="2522" max="2522" width="16.5703125" style="7" customWidth="1"/>
    <col min="2523" max="2523" width="16.140625" style="7" customWidth="1"/>
    <col min="2524" max="2524" width="16.28515625" style="7" customWidth="1"/>
    <col min="2525" max="2525" width="18.42578125" style="7" customWidth="1"/>
    <col min="2526" max="2526" width="17.28515625" style="7" customWidth="1"/>
    <col min="2527" max="2527" width="19.85546875" style="7" customWidth="1"/>
    <col min="2528" max="2528" width="16.5703125" style="7" customWidth="1"/>
    <col min="2529" max="2529" width="16.140625" style="7" customWidth="1"/>
    <col min="2530" max="2530" width="16.28515625" style="7" customWidth="1"/>
    <col min="2531" max="2531" width="18.42578125" style="7" customWidth="1"/>
    <col min="2532" max="2532" width="17.28515625" style="7" customWidth="1"/>
    <col min="2533" max="2533" width="19.85546875" style="7" customWidth="1"/>
    <col min="2534" max="2534" width="16.5703125" style="7" customWidth="1"/>
    <col min="2535" max="2535" width="16.140625" style="7" customWidth="1"/>
    <col min="2536" max="2536" width="16.28515625" style="7" customWidth="1"/>
    <col min="2537" max="2537" width="18.42578125" style="7" customWidth="1"/>
    <col min="2538" max="2538" width="17.28515625" style="7" customWidth="1"/>
    <col min="2539" max="2539" width="19.85546875" style="7" customWidth="1"/>
    <col min="2540" max="2540" width="16.5703125" style="7" customWidth="1"/>
    <col min="2541" max="2541" width="16.140625" style="7" customWidth="1"/>
    <col min="2542" max="2542" width="16.28515625" style="7" customWidth="1"/>
    <col min="2543" max="2543" width="18.42578125" style="7" customWidth="1"/>
    <col min="2544" max="2544" width="17.28515625" style="7" customWidth="1"/>
    <col min="2545" max="2545" width="19.85546875" style="7" customWidth="1"/>
    <col min="2546" max="2546" width="9.140625" style="7"/>
    <col min="2547" max="2547" width="9.7109375" style="7" bestFit="1" customWidth="1"/>
    <col min="2548" max="2768" width="9.140625" style="7"/>
    <col min="2769" max="2769" width="6.28515625" style="7" customWidth="1"/>
    <col min="2770" max="2770" width="10.42578125" style="7" customWidth="1"/>
    <col min="2771" max="2771" width="49.85546875" style="7" customWidth="1"/>
    <col min="2772" max="2772" width="16.5703125" style="7" customWidth="1"/>
    <col min="2773" max="2773" width="16.140625" style="7" customWidth="1"/>
    <col min="2774" max="2774" width="16.28515625" style="7" customWidth="1"/>
    <col min="2775" max="2775" width="18.42578125" style="7" customWidth="1"/>
    <col min="2776" max="2776" width="17.28515625" style="7" customWidth="1"/>
    <col min="2777" max="2777" width="19.85546875" style="7" customWidth="1"/>
    <col min="2778" max="2778" width="16.5703125" style="7" customWidth="1"/>
    <col min="2779" max="2779" width="16.140625" style="7" customWidth="1"/>
    <col min="2780" max="2780" width="16.28515625" style="7" customWidth="1"/>
    <col min="2781" max="2781" width="18.42578125" style="7" customWidth="1"/>
    <col min="2782" max="2782" width="17.28515625" style="7" customWidth="1"/>
    <col min="2783" max="2783" width="19.85546875" style="7" customWidth="1"/>
    <col min="2784" max="2784" width="16.5703125" style="7" customWidth="1"/>
    <col min="2785" max="2785" width="16.140625" style="7" customWidth="1"/>
    <col min="2786" max="2786" width="16.28515625" style="7" customWidth="1"/>
    <col min="2787" max="2787" width="18.42578125" style="7" customWidth="1"/>
    <col min="2788" max="2788" width="17.28515625" style="7" customWidth="1"/>
    <col min="2789" max="2789" width="19.85546875" style="7" customWidth="1"/>
    <col min="2790" max="2790" width="16.5703125" style="7" customWidth="1"/>
    <col min="2791" max="2791" width="16.140625" style="7" customWidth="1"/>
    <col min="2792" max="2792" width="16.28515625" style="7" customWidth="1"/>
    <col min="2793" max="2793" width="18.42578125" style="7" customWidth="1"/>
    <col min="2794" max="2794" width="17.28515625" style="7" customWidth="1"/>
    <col min="2795" max="2795" width="19.85546875" style="7" customWidth="1"/>
    <col min="2796" max="2796" width="16.5703125" style="7" customWidth="1"/>
    <col min="2797" max="2797" width="16.140625" style="7" customWidth="1"/>
    <col min="2798" max="2798" width="16.28515625" style="7" customWidth="1"/>
    <col min="2799" max="2799" width="18.42578125" style="7" customWidth="1"/>
    <col min="2800" max="2800" width="17.28515625" style="7" customWidth="1"/>
    <col min="2801" max="2801" width="19.85546875" style="7" customWidth="1"/>
    <col min="2802" max="2802" width="9.140625" style="7"/>
    <col min="2803" max="2803" width="9.7109375" style="7" bestFit="1" customWidth="1"/>
    <col min="2804" max="3024" width="9.140625" style="7"/>
    <col min="3025" max="3025" width="6.28515625" style="7" customWidth="1"/>
    <col min="3026" max="3026" width="10.42578125" style="7" customWidth="1"/>
    <col min="3027" max="3027" width="49.85546875" style="7" customWidth="1"/>
    <col min="3028" max="3028" width="16.5703125" style="7" customWidth="1"/>
    <col min="3029" max="3029" width="16.140625" style="7" customWidth="1"/>
    <col min="3030" max="3030" width="16.28515625" style="7" customWidth="1"/>
    <col min="3031" max="3031" width="18.42578125" style="7" customWidth="1"/>
    <col min="3032" max="3032" width="17.28515625" style="7" customWidth="1"/>
    <col min="3033" max="3033" width="19.85546875" style="7" customWidth="1"/>
    <col min="3034" max="3034" width="16.5703125" style="7" customWidth="1"/>
    <col min="3035" max="3035" width="16.140625" style="7" customWidth="1"/>
    <col min="3036" max="3036" width="16.28515625" style="7" customWidth="1"/>
    <col min="3037" max="3037" width="18.42578125" style="7" customWidth="1"/>
    <col min="3038" max="3038" width="17.28515625" style="7" customWidth="1"/>
    <col min="3039" max="3039" width="19.85546875" style="7" customWidth="1"/>
    <col min="3040" max="3040" width="16.5703125" style="7" customWidth="1"/>
    <col min="3041" max="3041" width="16.140625" style="7" customWidth="1"/>
    <col min="3042" max="3042" width="16.28515625" style="7" customWidth="1"/>
    <col min="3043" max="3043" width="18.42578125" style="7" customWidth="1"/>
    <col min="3044" max="3044" width="17.28515625" style="7" customWidth="1"/>
    <col min="3045" max="3045" width="19.85546875" style="7" customWidth="1"/>
    <col min="3046" max="3046" width="16.5703125" style="7" customWidth="1"/>
    <col min="3047" max="3047" width="16.140625" style="7" customWidth="1"/>
    <col min="3048" max="3048" width="16.28515625" style="7" customWidth="1"/>
    <col min="3049" max="3049" width="18.42578125" style="7" customWidth="1"/>
    <col min="3050" max="3050" width="17.28515625" style="7" customWidth="1"/>
    <col min="3051" max="3051" width="19.85546875" style="7" customWidth="1"/>
    <col min="3052" max="3052" width="16.5703125" style="7" customWidth="1"/>
    <col min="3053" max="3053" width="16.140625" style="7" customWidth="1"/>
    <col min="3054" max="3054" width="16.28515625" style="7" customWidth="1"/>
    <col min="3055" max="3055" width="18.42578125" style="7" customWidth="1"/>
    <col min="3056" max="3056" width="17.28515625" style="7" customWidth="1"/>
    <col min="3057" max="3057" width="19.85546875" style="7" customWidth="1"/>
    <col min="3058" max="3058" width="9.140625" style="7"/>
    <col min="3059" max="3059" width="9.7109375" style="7" bestFit="1" customWidth="1"/>
    <col min="3060" max="3280" width="9.140625" style="7"/>
    <col min="3281" max="3281" width="6.28515625" style="7" customWidth="1"/>
    <col min="3282" max="3282" width="10.42578125" style="7" customWidth="1"/>
    <col min="3283" max="3283" width="49.85546875" style="7" customWidth="1"/>
    <col min="3284" max="3284" width="16.5703125" style="7" customWidth="1"/>
    <col min="3285" max="3285" width="16.140625" style="7" customWidth="1"/>
    <col min="3286" max="3286" width="16.28515625" style="7" customWidth="1"/>
    <col min="3287" max="3287" width="18.42578125" style="7" customWidth="1"/>
    <col min="3288" max="3288" width="17.28515625" style="7" customWidth="1"/>
    <col min="3289" max="3289" width="19.85546875" style="7" customWidth="1"/>
    <col min="3290" max="3290" width="16.5703125" style="7" customWidth="1"/>
    <col min="3291" max="3291" width="16.140625" style="7" customWidth="1"/>
    <col min="3292" max="3292" width="16.28515625" style="7" customWidth="1"/>
    <col min="3293" max="3293" width="18.42578125" style="7" customWidth="1"/>
    <col min="3294" max="3294" width="17.28515625" style="7" customWidth="1"/>
    <col min="3295" max="3295" width="19.85546875" style="7" customWidth="1"/>
    <col min="3296" max="3296" width="16.5703125" style="7" customWidth="1"/>
    <col min="3297" max="3297" width="16.140625" style="7" customWidth="1"/>
    <col min="3298" max="3298" width="16.28515625" style="7" customWidth="1"/>
    <col min="3299" max="3299" width="18.42578125" style="7" customWidth="1"/>
    <col min="3300" max="3300" width="17.28515625" style="7" customWidth="1"/>
    <col min="3301" max="3301" width="19.85546875" style="7" customWidth="1"/>
    <col min="3302" max="3302" width="16.5703125" style="7" customWidth="1"/>
    <col min="3303" max="3303" width="16.140625" style="7" customWidth="1"/>
    <col min="3304" max="3304" width="16.28515625" style="7" customWidth="1"/>
    <col min="3305" max="3305" width="18.42578125" style="7" customWidth="1"/>
    <col min="3306" max="3306" width="17.28515625" style="7" customWidth="1"/>
    <col min="3307" max="3307" width="19.85546875" style="7" customWidth="1"/>
    <col min="3308" max="3308" width="16.5703125" style="7" customWidth="1"/>
    <col min="3309" max="3309" width="16.140625" style="7" customWidth="1"/>
    <col min="3310" max="3310" width="16.28515625" style="7" customWidth="1"/>
    <col min="3311" max="3311" width="18.42578125" style="7" customWidth="1"/>
    <col min="3312" max="3312" width="17.28515625" style="7" customWidth="1"/>
    <col min="3313" max="3313" width="19.85546875" style="7" customWidth="1"/>
    <col min="3314" max="3314" width="9.140625" style="7"/>
    <col min="3315" max="3315" width="9.7109375" style="7" bestFit="1" customWidth="1"/>
    <col min="3316" max="3536" width="9.140625" style="7"/>
    <col min="3537" max="3537" width="6.28515625" style="7" customWidth="1"/>
    <col min="3538" max="3538" width="10.42578125" style="7" customWidth="1"/>
    <col min="3539" max="3539" width="49.85546875" style="7" customWidth="1"/>
    <col min="3540" max="3540" width="16.5703125" style="7" customWidth="1"/>
    <col min="3541" max="3541" width="16.140625" style="7" customWidth="1"/>
    <col min="3542" max="3542" width="16.28515625" style="7" customWidth="1"/>
    <col min="3543" max="3543" width="18.42578125" style="7" customWidth="1"/>
    <col min="3544" max="3544" width="17.28515625" style="7" customWidth="1"/>
    <col min="3545" max="3545" width="19.85546875" style="7" customWidth="1"/>
    <col min="3546" max="3546" width="16.5703125" style="7" customWidth="1"/>
    <col min="3547" max="3547" width="16.140625" style="7" customWidth="1"/>
    <col min="3548" max="3548" width="16.28515625" style="7" customWidth="1"/>
    <col min="3549" max="3549" width="18.42578125" style="7" customWidth="1"/>
    <col min="3550" max="3550" width="17.28515625" style="7" customWidth="1"/>
    <col min="3551" max="3551" width="19.85546875" style="7" customWidth="1"/>
    <col min="3552" max="3552" width="16.5703125" style="7" customWidth="1"/>
    <col min="3553" max="3553" width="16.140625" style="7" customWidth="1"/>
    <col min="3554" max="3554" width="16.28515625" style="7" customWidth="1"/>
    <col min="3555" max="3555" width="18.42578125" style="7" customWidth="1"/>
    <col min="3556" max="3556" width="17.28515625" style="7" customWidth="1"/>
    <col min="3557" max="3557" width="19.85546875" style="7" customWidth="1"/>
    <col min="3558" max="3558" width="16.5703125" style="7" customWidth="1"/>
    <col min="3559" max="3559" width="16.140625" style="7" customWidth="1"/>
    <col min="3560" max="3560" width="16.28515625" style="7" customWidth="1"/>
    <col min="3561" max="3561" width="18.42578125" style="7" customWidth="1"/>
    <col min="3562" max="3562" width="17.28515625" style="7" customWidth="1"/>
    <col min="3563" max="3563" width="19.85546875" style="7" customWidth="1"/>
    <col min="3564" max="3564" width="16.5703125" style="7" customWidth="1"/>
    <col min="3565" max="3565" width="16.140625" style="7" customWidth="1"/>
    <col min="3566" max="3566" width="16.28515625" style="7" customWidth="1"/>
    <col min="3567" max="3567" width="18.42578125" style="7" customWidth="1"/>
    <col min="3568" max="3568" width="17.28515625" style="7" customWidth="1"/>
    <col min="3569" max="3569" width="19.85546875" style="7" customWidth="1"/>
    <col min="3570" max="3570" width="9.140625" style="7"/>
    <col min="3571" max="3571" width="9.7109375" style="7" bestFit="1" customWidth="1"/>
    <col min="3572" max="3792" width="9.140625" style="7"/>
    <col min="3793" max="3793" width="6.28515625" style="7" customWidth="1"/>
    <col min="3794" max="3794" width="10.42578125" style="7" customWidth="1"/>
    <col min="3795" max="3795" width="49.85546875" style="7" customWidth="1"/>
    <col min="3796" max="3796" width="16.5703125" style="7" customWidth="1"/>
    <col min="3797" max="3797" width="16.140625" style="7" customWidth="1"/>
    <col min="3798" max="3798" width="16.28515625" style="7" customWidth="1"/>
    <col min="3799" max="3799" width="18.42578125" style="7" customWidth="1"/>
    <col min="3800" max="3800" width="17.28515625" style="7" customWidth="1"/>
    <col min="3801" max="3801" width="19.85546875" style="7" customWidth="1"/>
    <col min="3802" max="3802" width="16.5703125" style="7" customWidth="1"/>
    <col min="3803" max="3803" width="16.140625" style="7" customWidth="1"/>
    <col min="3804" max="3804" width="16.28515625" style="7" customWidth="1"/>
    <col min="3805" max="3805" width="18.42578125" style="7" customWidth="1"/>
    <col min="3806" max="3806" width="17.28515625" style="7" customWidth="1"/>
    <col min="3807" max="3807" width="19.85546875" style="7" customWidth="1"/>
    <col min="3808" max="3808" width="16.5703125" style="7" customWidth="1"/>
    <col min="3809" max="3809" width="16.140625" style="7" customWidth="1"/>
    <col min="3810" max="3810" width="16.28515625" style="7" customWidth="1"/>
    <col min="3811" max="3811" width="18.42578125" style="7" customWidth="1"/>
    <col min="3812" max="3812" width="17.28515625" style="7" customWidth="1"/>
    <col min="3813" max="3813" width="19.85546875" style="7" customWidth="1"/>
    <col min="3814" max="3814" width="16.5703125" style="7" customWidth="1"/>
    <col min="3815" max="3815" width="16.140625" style="7" customWidth="1"/>
    <col min="3816" max="3816" width="16.28515625" style="7" customWidth="1"/>
    <col min="3817" max="3817" width="18.42578125" style="7" customWidth="1"/>
    <col min="3818" max="3818" width="17.28515625" style="7" customWidth="1"/>
    <col min="3819" max="3819" width="19.85546875" style="7" customWidth="1"/>
    <col min="3820" max="3820" width="16.5703125" style="7" customWidth="1"/>
    <col min="3821" max="3821" width="16.140625" style="7" customWidth="1"/>
    <col min="3822" max="3822" width="16.28515625" style="7" customWidth="1"/>
    <col min="3823" max="3823" width="18.42578125" style="7" customWidth="1"/>
    <col min="3824" max="3824" width="17.28515625" style="7" customWidth="1"/>
    <col min="3825" max="3825" width="19.85546875" style="7" customWidth="1"/>
    <col min="3826" max="3826" width="9.140625" style="7"/>
    <col min="3827" max="3827" width="9.7109375" style="7" bestFit="1" customWidth="1"/>
    <col min="3828" max="4048" width="9.140625" style="7"/>
    <col min="4049" max="4049" width="6.28515625" style="7" customWidth="1"/>
    <col min="4050" max="4050" width="10.42578125" style="7" customWidth="1"/>
    <col min="4051" max="4051" width="49.85546875" style="7" customWidth="1"/>
    <col min="4052" max="4052" width="16.5703125" style="7" customWidth="1"/>
    <col min="4053" max="4053" width="16.140625" style="7" customWidth="1"/>
    <col min="4054" max="4054" width="16.28515625" style="7" customWidth="1"/>
    <col min="4055" max="4055" width="18.42578125" style="7" customWidth="1"/>
    <col min="4056" max="4056" width="17.28515625" style="7" customWidth="1"/>
    <col min="4057" max="4057" width="19.85546875" style="7" customWidth="1"/>
    <col min="4058" max="4058" width="16.5703125" style="7" customWidth="1"/>
    <col min="4059" max="4059" width="16.140625" style="7" customWidth="1"/>
    <col min="4060" max="4060" width="16.28515625" style="7" customWidth="1"/>
    <col min="4061" max="4061" width="18.42578125" style="7" customWidth="1"/>
    <col min="4062" max="4062" width="17.28515625" style="7" customWidth="1"/>
    <col min="4063" max="4063" width="19.85546875" style="7" customWidth="1"/>
    <col min="4064" max="4064" width="16.5703125" style="7" customWidth="1"/>
    <col min="4065" max="4065" width="16.140625" style="7" customWidth="1"/>
    <col min="4066" max="4066" width="16.28515625" style="7" customWidth="1"/>
    <col min="4067" max="4067" width="18.42578125" style="7" customWidth="1"/>
    <col min="4068" max="4068" width="17.28515625" style="7" customWidth="1"/>
    <col min="4069" max="4069" width="19.85546875" style="7" customWidth="1"/>
    <col min="4070" max="4070" width="16.5703125" style="7" customWidth="1"/>
    <col min="4071" max="4071" width="16.140625" style="7" customWidth="1"/>
    <col min="4072" max="4072" width="16.28515625" style="7" customWidth="1"/>
    <col min="4073" max="4073" width="18.42578125" style="7" customWidth="1"/>
    <col min="4074" max="4074" width="17.28515625" style="7" customWidth="1"/>
    <col min="4075" max="4075" width="19.85546875" style="7" customWidth="1"/>
    <col min="4076" max="4076" width="16.5703125" style="7" customWidth="1"/>
    <col min="4077" max="4077" width="16.140625" style="7" customWidth="1"/>
    <col min="4078" max="4078" width="16.28515625" style="7" customWidth="1"/>
    <col min="4079" max="4079" width="18.42578125" style="7" customWidth="1"/>
    <col min="4080" max="4080" width="17.28515625" style="7" customWidth="1"/>
    <col min="4081" max="4081" width="19.85546875" style="7" customWidth="1"/>
    <col min="4082" max="4082" width="9.140625" style="7"/>
    <col min="4083" max="4083" width="9.7109375" style="7" bestFit="1" customWidth="1"/>
    <col min="4084" max="4304" width="9.140625" style="7"/>
    <col min="4305" max="4305" width="6.28515625" style="7" customWidth="1"/>
    <col min="4306" max="4306" width="10.42578125" style="7" customWidth="1"/>
    <col min="4307" max="4307" width="49.85546875" style="7" customWidth="1"/>
    <col min="4308" max="4308" width="16.5703125" style="7" customWidth="1"/>
    <col min="4309" max="4309" width="16.140625" style="7" customWidth="1"/>
    <col min="4310" max="4310" width="16.28515625" style="7" customWidth="1"/>
    <col min="4311" max="4311" width="18.42578125" style="7" customWidth="1"/>
    <col min="4312" max="4312" width="17.28515625" style="7" customWidth="1"/>
    <col min="4313" max="4313" width="19.85546875" style="7" customWidth="1"/>
    <col min="4314" max="4314" width="16.5703125" style="7" customWidth="1"/>
    <col min="4315" max="4315" width="16.140625" style="7" customWidth="1"/>
    <col min="4316" max="4316" width="16.28515625" style="7" customWidth="1"/>
    <col min="4317" max="4317" width="18.42578125" style="7" customWidth="1"/>
    <col min="4318" max="4318" width="17.28515625" style="7" customWidth="1"/>
    <col min="4319" max="4319" width="19.85546875" style="7" customWidth="1"/>
    <col min="4320" max="4320" width="16.5703125" style="7" customWidth="1"/>
    <col min="4321" max="4321" width="16.140625" style="7" customWidth="1"/>
    <col min="4322" max="4322" width="16.28515625" style="7" customWidth="1"/>
    <col min="4323" max="4323" width="18.42578125" style="7" customWidth="1"/>
    <col min="4324" max="4324" width="17.28515625" style="7" customWidth="1"/>
    <col min="4325" max="4325" width="19.85546875" style="7" customWidth="1"/>
    <col min="4326" max="4326" width="16.5703125" style="7" customWidth="1"/>
    <col min="4327" max="4327" width="16.140625" style="7" customWidth="1"/>
    <col min="4328" max="4328" width="16.28515625" style="7" customWidth="1"/>
    <col min="4329" max="4329" width="18.42578125" style="7" customWidth="1"/>
    <col min="4330" max="4330" width="17.28515625" style="7" customWidth="1"/>
    <col min="4331" max="4331" width="19.85546875" style="7" customWidth="1"/>
    <col min="4332" max="4332" width="16.5703125" style="7" customWidth="1"/>
    <col min="4333" max="4333" width="16.140625" style="7" customWidth="1"/>
    <col min="4334" max="4334" width="16.28515625" style="7" customWidth="1"/>
    <col min="4335" max="4335" width="18.42578125" style="7" customWidth="1"/>
    <col min="4336" max="4336" width="17.28515625" style="7" customWidth="1"/>
    <col min="4337" max="4337" width="19.85546875" style="7" customWidth="1"/>
    <col min="4338" max="4338" width="9.140625" style="7"/>
    <col min="4339" max="4339" width="9.7109375" style="7" bestFit="1" customWidth="1"/>
    <col min="4340" max="4560" width="9.140625" style="7"/>
    <col min="4561" max="4561" width="6.28515625" style="7" customWidth="1"/>
    <col min="4562" max="4562" width="10.42578125" style="7" customWidth="1"/>
    <col min="4563" max="4563" width="49.85546875" style="7" customWidth="1"/>
    <col min="4564" max="4564" width="16.5703125" style="7" customWidth="1"/>
    <col min="4565" max="4565" width="16.140625" style="7" customWidth="1"/>
    <col min="4566" max="4566" width="16.28515625" style="7" customWidth="1"/>
    <col min="4567" max="4567" width="18.42578125" style="7" customWidth="1"/>
    <col min="4568" max="4568" width="17.28515625" style="7" customWidth="1"/>
    <col min="4569" max="4569" width="19.85546875" style="7" customWidth="1"/>
    <col min="4570" max="4570" width="16.5703125" style="7" customWidth="1"/>
    <col min="4571" max="4571" width="16.140625" style="7" customWidth="1"/>
    <col min="4572" max="4572" width="16.28515625" style="7" customWidth="1"/>
    <col min="4573" max="4573" width="18.42578125" style="7" customWidth="1"/>
    <col min="4574" max="4574" width="17.28515625" style="7" customWidth="1"/>
    <col min="4575" max="4575" width="19.85546875" style="7" customWidth="1"/>
    <col min="4576" max="4576" width="16.5703125" style="7" customWidth="1"/>
    <col min="4577" max="4577" width="16.140625" style="7" customWidth="1"/>
    <col min="4578" max="4578" width="16.28515625" style="7" customWidth="1"/>
    <col min="4579" max="4579" width="18.42578125" style="7" customWidth="1"/>
    <col min="4580" max="4580" width="17.28515625" style="7" customWidth="1"/>
    <col min="4581" max="4581" width="19.85546875" style="7" customWidth="1"/>
    <col min="4582" max="4582" width="16.5703125" style="7" customWidth="1"/>
    <col min="4583" max="4583" width="16.140625" style="7" customWidth="1"/>
    <col min="4584" max="4584" width="16.28515625" style="7" customWidth="1"/>
    <col min="4585" max="4585" width="18.42578125" style="7" customWidth="1"/>
    <col min="4586" max="4586" width="17.28515625" style="7" customWidth="1"/>
    <col min="4587" max="4587" width="19.85546875" style="7" customWidth="1"/>
    <col min="4588" max="4588" width="16.5703125" style="7" customWidth="1"/>
    <col min="4589" max="4589" width="16.140625" style="7" customWidth="1"/>
    <col min="4590" max="4590" width="16.28515625" style="7" customWidth="1"/>
    <col min="4591" max="4591" width="18.42578125" style="7" customWidth="1"/>
    <col min="4592" max="4592" width="17.28515625" style="7" customWidth="1"/>
    <col min="4593" max="4593" width="19.85546875" style="7" customWidth="1"/>
    <col min="4594" max="4594" width="9.140625" style="7"/>
    <col min="4595" max="4595" width="9.7109375" style="7" bestFit="1" customWidth="1"/>
    <col min="4596" max="4816" width="9.140625" style="7"/>
    <col min="4817" max="4817" width="6.28515625" style="7" customWidth="1"/>
    <col min="4818" max="4818" width="10.42578125" style="7" customWidth="1"/>
    <col min="4819" max="4819" width="49.85546875" style="7" customWidth="1"/>
    <col min="4820" max="4820" width="16.5703125" style="7" customWidth="1"/>
    <col min="4821" max="4821" width="16.140625" style="7" customWidth="1"/>
    <col min="4822" max="4822" width="16.28515625" style="7" customWidth="1"/>
    <col min="4823" max="4823" width="18.42578125" style="7" customWidth="1"/>
    <col min="4824" max="4824" width="17.28515625" style="7" customWidth="1"/>
    <col min="4825" max="4825" width="19.85546875" style="7" customWidth="1"/>
    <col min="4826" max="4826" width="16.5703125" style="7" customWidth="1"/>
    <col min="4827" max="4827" width="16.140625" style="7" customWidth="1"/>
    <col min="4828" max="4828" width="16.28515625" style="7" customWidth="1"/>
    <col min="4829" max="4829" width="18.42578125" style="7" customWidth="1"/>
    <col min="4830" max="4830" width="17.28515625" style="7" customWidth="1"/>
    <col min="4831" max="4831" width="19.85546875" style="7" customWidth="1"/>
    <col min="4832" max="4832" width="16.5703125" style="7" customWidth="1"/>
    <col min="4833" max="4833" width="16.140625" style="7" customWidth="1"/>
    <col min="4834" max="4834" width="16.28515625" style="7" customWidth="1"/>
    <col min="4835" max="4835" width="18.42578125" style="7" customWidth="1"/>
    <col min="4836" max="4836" width="17.28515625" style="7" customWidth="1"/>
    <col min="4837" max="4837" width="19.85546875" style="7" customWidth="1"/>
    <col min="4838" max="4838" width="16.5703125" style="7" customWidth="1"/>
    <col min="4839" max="4839" width="16.140625" style="7" customWidth="1"/>
    <col min="4840" max="4840" width="16.28515625" style="7" customWidth="1"/>
    <col min="4841" max="4841" width="18.42578125" style="7" customWidth="1"/>
    <col min="4842" max="4842" width="17.28515625" style="7" customWidth="1"/>
    <col min="4843" max="4843" width="19.85546875" style="7" customWidth="1"/>
    <col min="4844" max="4844" width="16.5703125" style="7" customWidth="1"/>
    <col min="4845" max="4845" width="16.140625" style="7" customWidth="1"/>
    <col min="4846" max="4846" width="16.28515625" style="7" customWidth="1"/>
    <col min="4847" max="4847" width="18.42578125" style="7" customWidth="1"/>
    <col min="4848" max="4848" width="17.28515625" style="7" customWidth="1"/>
    <col min="4849" max="4849" width="19.85546875" style="7" customWidth="1"/>
    <col min="4850" max="4850" width="9.140625" style="7"/>
    <col min="4851" max="4851" width="9.7109375" style="7" bestFit="1" customWidth="1"/>
    <col min="4852" max="5072" width="9.140625" style="7"/>
    <col min="5073" max="5073" width="6.28515625" style="7" customWidth="1"/>
    <col min="5074" max="5074" width="10.42578125" style="7" customWidth="1"/>
    <col min="5075" max="5075" width="49.85546875" style="7" customWidth="1"/>
    <col min="5076" max="5076" width="16.5703125" style="7" customWidth="1"/>
    <col min="5077" max="5077" width="16.140625" style="7" customWidth="1"/>
    <col min="5078" max="5078" width="16.28515625" style="7" customWidth="1"/>
    <col min="5079" max="5079" width="18.42578125" style="7" customWidth="1"/>
    <col min="5080" max="5080" width="17.28515625" style="7" customWidth="1"/>
    <col min="5081" max="5081" width="19.85546875" style="7" customWidth="1"/>
    <col min="5082" max="5082" width="16.5703125" style="7" customWidth="1"/>
    <col min="5083" max="5083" width="16.140625" style="7" customWidth="1"/>
    <col min="5084" max="5084" width="16.28515625" style="7" customWidth="1"/>
    <col min="5085" max="5085" width="18.42578125" style="7" customWidth="1"/>
    <col min="5086" max="5086" width="17.28515625" style="7" customWidth="1"/>
    <col min="5087" max="5087" width="19.85546875" style="7" customWidth="1"/>
    <col min="5088" max="5088" width="16.5703125" style="7" customWidth="1"/>
    <col min="5089" max="5089" width="16.140625" style="7" customWidth="1"/>
    <col min="5090" max="5090" width="16.28515625" style="7" customWidth="1"/>
    <col min="5091" max="5091" width="18.42578125" style="7" customWidth="1"/>
    <col min="5092" max="5092" width="17.28515625" style="7" customWidth="1"/>
    <col min="5093" max="5093" width="19.85546875" style="7" customWidth="1"/>
    <col min="5094" max="5094" width="16.5703125" style="7" customWidth="1"/>
    <col min="5095" max="5095" width="16.140625" style="7" customWidth="1"/>
    <col min="5096" max="5096" width="16.28515625" style="7" customWidth="1"/>
    <col min="5097" max="5097" width="18.42578125" style="7" customWidth="1"/>
    <col min="5098" max="5098" width="17.28515625" style="7" customWidth="1"/>
    <col min="5099" max="5099" width="19.85546875" style="7" customWidth="1"/>
    <col min="5100" max="5100" width="16.5703125" style="7" customWidth="1"/>
    <col min="5101" max="5101" width="16.140625" style="7" customWidth="1"/>
    <col min="5102" max="5102" width="16.28515625" style="7" customWidth="1"/>
    <col min="5103" max="5103" width="18.42578125" style="7" customWidth="1"/>
    <col min="5104" max="5104" width="17.28515625" style="7" customWidth="1"/>
    <col min="5105" max="5105" width="19.85546875" style="7" customWidth="1"/>
    <col min="5106" max="5106" width="9.140625" style="7"/>
    <col min="5107" max="5107" width="9.7109375" style="7" bestFit="1" customWidth="1"/>
    <col min="5108" max="5328" width="9.140625" style="7"/>
    <col min="5329" max="5329" width="6.28515625" style="7" customWidth="1"/>
    <col min="5330" max="5330" width="10.42578125" style="7" customWidth="1"/>
    <col min="5331" max="5331" width="49.85546875" style="7" customWidth="1"/>
    <col min="5332" max="5332" width="16.5703125" style="7" customWidth="1"/>
    <col min="5333" max="5333" width="16.140625" style="7" customWidth="1"/>
    <col min="5334" max="5334" width="16.28515625" style="7" customWidth="1"/>
    <col min="5335" max="5335" width="18.42578125" style="7" customWidth="1"/>
    <col min="5336" max="5336" width="17.28515625" style="7" customWidth="1"/>
    <col min="5337" max="5337" width="19.85546875" style="7" customWidth="1"/>
    <col min="5338" max="5338" width="16.5703125" style="7" customWidth="1"/>
    <col min="5339" max="5339" width="16.140625" style="7" customWidth="1"/>
    <col min="5340" max="5340" width="16.28515625" style="7" customWidth="1"/>
    <col min="5341" max="5341" width="18.42578125" style="7" customWidth="1"/>
    <col min="5342" max="5342" width="17.28515625" style="7" customWidth="1"/>
    <col min="5343" max="5343" width="19.85546875" style="7" customWidth="1"/>
    <col min="5344" max="5344" width="16.5703125" style="7" customWidth="1"/>
    <col min="5345" max="5345" width="16.140625" style="7" customWidth="1"/>
    <col min="5346" max="5346" width="16.28515625" style="7" customWidth="1"/>
    <col min="5347" max="5347" width="18.42578125" style="7" customWidth="1"/>
    <col min="5348" max="5348" width="17.28515625" style="7" customWidth="1"/>
    <col min="5349" max="5349" width="19.85546875" style="7" customWidth="1"/>
    <col min="5350" max="5350" width="16.5703125" style="7" customWidth="1"/>
    <col min="5351" max="5351" width="16.140625" style="7" customWidth="1"/>
    <col min="5352" max="5352" width="16.28515625" style="7" customWidth="1"/>
    <col min="5353" max="5353" width="18.42578125" style="7" customWidth="1"/>
    <col min="5354" max="5354" width="17.28515625" style="7" customWidth="1"/>
    <col min="5355" max="5355" width="19.85546875" style="7" customWidth="1"/>
    <col min="5356" max="5356" width="16.5703125" style="7" customWidth="1"/>
    <col min="5357" max="5357" width="16.140625" style="7" customWidth="1"/>
    <col min="5358" max="5358" width="16.28515625" style="7" customWidth="1"/>
    <col min="5359" max="5359" width="18.42578125" style="7" customWidth="1"/>
    <col min="5360" max="5360" width="17.28515625" style="7" customWidth="1"/>
    <col min="5361" max="5361" width="19.85546875" style="7" customWidth="1"/>
    <col min="5362" max="5362" width="9.140625" style="7"/>
    <col min="5363" max="5363" width="9.7109375" style="7" bestFit="1" customWidth="1"/>
    <col min="5364" max="5584" width="9.140625" style="7"/>
    <col min="5585" max="5585" width="6.28515625" style="7" customWidth="1"/>
    <col min="5586" max="5586" width="10.42578125" style="7" customWidth="1"/>
    <col min="5587" max="5587" width="49.85546875" style="7" customWidth="1"/>
    <col min="5588" max="5588" width="16.5703125" style="7" customWidth="1"/>
    <col min="5589" max="5589" width="16.140625" style="7" customWidth="1"/>
    <col min="5590" max="5590" width="16.28515625" style="7" customWidth="1"/>
    <col min="5591" max="5591" width="18.42578125" style="7" customWidth="1"/>
    <col min="5592" max="5592" width="17.28515625" style="7" customWidth="1"/>
    <col min="5593" max="5593" width="19.85546875" style="7" customWidth="1"/>
    <col min="5594" max="5594" width="16.5703125" style="7" customWidth="1"/>
    <col min="5595" max="5595" width="16.140625" style="7" customWidth="1"/>
    <col min="5596" max="5596" width="16.28515625" style="7" customWidth="1"/>
    <col min="5597" max="5597" width="18.42578125" style="7" customWidth="1"/>
    <col min="5598" max="5598" width="17.28515625" style="7" customWidth="1"/>
    <col min="5599" max="5599" width="19.85546875" style="7" customWidth="1"/>
    <col min="5600" max="5600" width="16.5703125" style="7" customWidth="1"/>
    <col min="5601" max="5601" width="16.140625" style="7" customWidth="1"/>
    <col min="5602" max="5602" width="16.28515625" style="7" customWidth="1"/>
    <col min="5603" max="5603" width="18.42578125" style="7" customWidth="1"/>
    <col min="5604" max="5604" width="17.28515625" style="7" customWidth="1"/>
    <col min="5605" max="5605" width="19.85546875" style="7" customWidth="1"/>
    <col min="5606" max="5606" width="16.5703125" style="7" customWidth="1"/>
    <col min="5607" max="5607" width="16.140625" style="7" customWidth="1"/>
    <col min="5608" max="5608" width="16.28515625" style="7" customWidth="1"/>
    <col min="5609" max="5609" width="18.42578125" style="7" customWidth="1"/>
    <col min="5610" max="5610" width="17.28515625" style="7" customWidth="1"/>
    <col min="5611" max="5611" width="19.85546875" style="7" customWidth="1"/>
    <col min="5612" max="5612" width="16.5703125" style="7" customWidth="1"/>
    <col min="5613" max="5613" width="16.140625" style="7" customWidth="1"/>
    <col min="5614" max="5614" width="16.28515625" style="7" customWidth="1"/>
    <col min="5615" max="5615" width="18.42578125" style="7" customWidth="1"/>
    <col min="5616" max="5616" width="17.28515625" style="7" customWidth="1"/>
    <col min="5617" max="5617" width="19.85546875" style="7" customWidth="1"/>
    <col min="5618" max="5618" width="9.140625" style="7"/>
    <col min="5619" max="5619" width="9.7109375" style="7" bestFit="1" customWidth="1"/>
    <col min="5620" max="5840" width="9.140625" style="7"/>
    <col min="5841" max="5841" width="6.28515625" style="7" customWidth="1"/>
    <col min="5842" max="5842" width="10.42578125" style="7" customWidth="1"/>
    <col min="5843" max="5843" width="49.85546875" style="7" customWidth="1"/>
    <col min="5844" max="5844" width="16.5703125" style="7" customWidth="1"/>
    <col min="5845" max="5845" width="16.140625" style="7" customWidth="1"/>
    <col min="5846" max="5846" width="16.28515625" style="7" customWidth="1"/>
    <col min="5847" max="5847" width="18.42578125" style="7" customWidth="1"/>
    <col min="5848" max="5848" width="17.28515625" style="7" customWidth="1"/>
    <col min="5849" max="5849" width="19.85546875" style="7" customWidth="1"/>
    <col min="5850" max="5850" width="16.5703125" style="7" customWidth="1"/>
    <col min="5851" max="5851" width="16.140625" style="7" customWidth="1"/>
    <col min="5852" max="5852" width="16.28515625" style="7" customWidth="1"/>
    <col min="5853" max="5853" width="18.42578125" style="7" customWidth="1"/>
    <col min="5854" max="5854" width="17.28515625" style="7" customWidth="1"/>
    <col min="5855" max="5855" width="19.85546875" style="7" customWidth="1"/>
    <col min="5856" max="5856" width="16.5703125" style="7" customWidth="1"/>
    <col min="5857" max="5857" width="16.140625" style="7" customWidth="1"/>
    <col min="5858" max="5858" width="16.28515625" style="7" customWidth="1"/>
    <col min="5859" max="5859" width="18.42578125" style="7" customWidth="1"/>
    <col min="5860" max="5860" width="17.28515625" style="7" customWidth="1"/>
    <col min="5861" max="5861" width="19.85546875" style="7" customWidth="1"/>
    <col min="5862" max="5862" width="16.5703125" style="7" customWidth="1"/>
    <col min="5863" max="5863" width="16.140625" style="7" customWidth="1"/>
    <col min="5864" max="5864" width="16.28515625" style="7" customWidth="1"/>
    <col min="5865" max="5865" width="18.42578125" style="7" customWidth="1"/>
    <col min="5866" max="5866" width="17.28515625" style="7" customWidth="1"/>
    <col min="5867" max="5867" width="19.85546875" style="7" customWidth="1"/>
    <col min="5868" max="5868" width="16.5703125" style="7" customWidth="1"/>
    <col min="5869" max="5869" width="16.140625" style="7" customWidth="1"/>
    <col min="5870" max="5870" width="16.28515625" style="7" customWidth="1"/>
    <col min="5871" max="5871" width="18.42578125" style="7" customWidth="1"/>
    <col min="5872" max="5872" width="17.28515625" style="7" customWidth="1"/>
    <col min="5873" max="5873" width="19.85546875" style="7" customWidth="1"/>
    <col min="5874" max="5874" width="9.140625" style="7"/>
    <col min="5875" max="5875" width="9.7109375" style="7" bestFit="1" customWidth="1"/>
    <col min="5876" max="6096" width="9.140625" style="7"/>
    <col min="6097" max="6097" width="6.28515625" style="7" customWidth="1"/>
    <col min="6098" max="6098" width="10.42578125" style="7" customWidth="1"/>
    <col min="6099" max="6099" width="49.85546875" style="7" customWidth="1"/>
    <col min="6100" max="6100" width="16.5703125" style="7" customWidth="1"/>
    <col min="6101" max="6101" width="16.140625" style="7" customWidth="1"/>
    <col min="6102" max="6102" width="16.28515625" style="7" customWidth="1"/>
    <col min="6103" max="6103" width="18.42578125" style="7" customWidth="1"/>
    <col min="6104" max="6104" width="17.28515625" style="7" customWidth="1"/>
    <col min="6105" max="6105" width="19.85546875" style="7" customWidth="1"/>
    <col min="6106" max="6106" width="16.5703125" style="7" customWidth="1"/>
    <col min="6107" max="6107" width="16.140625" style="7" customWidth="1"/>
    <col min="6108" max="6108" width="16.28515625" style="7" customWidth="1"/>
    <col min="6109" max="6109" width="18.42578125" style="7" customWidth="1"/>
    <col min="6110" max="6110" width="17.28515625" style="7" customWidth="1"/>
    <col min="6111" max="6111" width="19.85546875" style="7" customWidth="1"/>
    <col min="6112" max="6112" width="16.5703125" style="7" customWidth="1"/>
    <col min="6113" max="6113" width="16.140625" style="7" customWidth="1"/>
    <col min="6114" max="6114" width="16.28515625" style="7" customWidth="1"/>
    <col min="6115" max="6115" width="18.42578125" style="7" customWidth="1"/>
    <col min="6116" max="6116" width="17.28515625" style="7" customWidth="1"/>
    <col min="6117" max="6117" width="19.85546875" style="7" customWidth="1"/>
    <col min="6118" max="6118" width="16.5703125" style="7" customWidth="1"/>
    <col min="6119" max="6119" width="16.140625" style="7" customWidth="1"/>
    <col min="6120" max="6120" width="16.28515625" style="7" customWidth="1"/>
    <col min="6121" max="6121" width="18.42578125" style="7" customWidth="1"/>
    <col min="6122" max="6122" width="17.28515625" style="7" customWidth="1"/>
    <col min="6123" max="6123" width="19.85546875" style="7" customWidth="1"/>
    <col min="6124" max="6124" width="16.5703125" style="7" customWidth="1"/>
    <col min="6125" max="6125" width="16.140625" style="7" customWidth="1"/>
    <col min="6126" max="6126" width="16.28515625" style="7" customWidth="1"/>
    <col min="6127" max="6127" width="18.42578125" style="7" customWidth="1"/>
    <col min="6128" max="6128" width="17.28515625" style="7" customWidth="1"/>
    <col min="6129" max="6129" width="19.85546875" style="7" customWidth="1"/>
    <col min="6130" max="6130" width="9.140625" style="7"/>
    <col min="6131" max="6131" width="9.7109375" style="7" bestFit="1" customWidth="1"/>
    <col min="6132" max="6352" width="9.140625" style="7"/>
    <col min="6353" max="6353" width="6.28515625" style="7" customWidth="1"/>
    <col min="6354" max="6354" width="10.42578125" style="7" customWidth="1"/>
    <col min="6355" max="6355" width="49.85546875" style="7" customWidth="1"/>
    <col min="6356" max="6356" width="16.5703125" style="7" customWidth="1"/>
    <col min="6357" max="6357" width="16.140625" style="7" customWidth="1"/>
    <col min="6358" max="6358" width="16.28515625" style="7" customWidth="1"/>
    <col min="6359" max="6359" width="18.42578125" style="7" customWidth="1"/>
    <col min="6360" max="6360" width="17.28515625" style="7" customWidth="1"/>
    <col min="6361" max="6361" width="19.85546875" style="7" customWidth="1"/>
    <col min="6362" max="6362" width="16.5703125" style="7" customWidth="1"/>
    <col min="6363" max="6363" width="16.140625" style="7" customWidth="1"/>
    <col min="6364" max="6364" width="16.28515625" style="7" customWidth="1"/>
    <col min="6365" max="6365" width="18.42578125" style="7" customWidth="1"/>
    <col min="6366" max="6366" width="17.28515625" style="7" customWidth="1"/>
    <col min="6367" max="6367" width="19.85546875" style="7" customWidth="1"/>
    <col min="6368" max="6368" width="16.5703125" style="7" customWidth="1"/>
    <col min="6369" max="6369" width="16.140625" style="7" customWidth="1"/>
    <col min="6370" max="6370" width="16.28515625" style="7" customWidth="1"/>
    <col min="6371" max="6371" width="18.42578125" style="7" customWidth="1"/>
    <col min="6372" max="6372" width="17.28515625" style="7" customWidth="1"/>
    <col min="6373" max="6373" width="19.85546875" style="7" customWidth="1"/>
    <col min="6374" max="6374" width="16.5703125" style="7" customWidth="1"/>
    <col min="6375" max="6375" width="16.140625" style="7" customWidth="1"/>
    <col min="6376" max="6376" width="16.28515625" style="7" customWidth="1"/>
    <col min="6377" max="6377" width="18.42578125" style="7" customWidth="1"/>
    <col min="6378" max="6378" width="17.28515625" style="7" customWidth="1"/>
    <col min="6379" max="6379" width="19.85546875" style="7" customWidth="1"/>
    <col min="6380" max="6380" width="16.5703125" style="7" customWidth="1"/>
    <col min="6381" max="6381" width="16.140625" style="7" customWidth="1"/>
    <col min="6382" max="6382" width="16.28515625" style="7" customWidth="1"/>
    <col min="6383" max="6383" width="18.42578125" style="7" customWidth="1"/>
    <col min="6384" max="6384" width="17.28515625" style="7" customWidth="1"/>
    <col min="6385" max="6385" width="19.85546875" style="7" customWidth="1"/>
    <col min="6386" max="6386" width="9.140625" style="7"/>
    <col min="6387" max="6387" width="9.7109375" style="7" bestFit="1" customWidth="1"/>
    <col min="6388" max="6608" width="9.140625" style="7"/>
    <col min="6609" max="6609" width="6.28515625" style="7" customWidth="1"/>
    <col min="6610" max="6610" width="10.42578125" style="7" customWidth="1"/>
    <col min="6611" max="6611" width="49.85546875" style="7" customWidth="1"/>
    <col min="6612" max="6612" width="16.5703125" style="7" customWidth="1"/>
    <col min="6613" max="6613" width="16.140625" style="7" customWidth="1"/>
    <col min="6614" max="6614" width="16.28515625" style="7" customWidth="1"/>
    <col min="6615" max="6615" width="18.42578125" style="7" customWidth="1"/>
    <col min="6616" max="6616" width="17.28515625" style="7" customWidth="1"/>
    <col min="6617" max="6617" width="19.85546875" style="7" customWidth="1"/>
    <col min="6618" max="6618" width="16.5703125" style="7" customWidth="1"/>
    <col min="6619" max="6619" width="16.140625" style="7" customWidth="1"/>
    <col min="6620" max="6620" width="16.28515625" style="7" customWidth="1"/>
    <col min="6621" max="6621" width="18.42578125" style="7" customWidth="1"/>
    <col min="6622" max="6622" width="17.28515625" style="7" customWidth="1"/>
    <col min="6623" max="6623" width="19.85546875" style="7" customWidth="1"/>
    <col min="6624" max="6624" width="16.5703125" style="7" customWidth="1"/>
    <col min="6625" max="6625" width="16.140625" style="7" customWidth="1"/>
    <col min="6626" max="6626" width="16.28515625" style="7" customWidth="1"/>
    <col min="6627" max="6627" width="18.42578125" style="7" customWidth="1"/>
    <col min="6628" max="6628" width="17.28515625" style="7" customWidth="1"/>
    <col min="6629" max="6629" width="19.85546875" style="7" customWidth="1"/>
    <col min="6630" max="6630" width="16.5703125" style="7" customWidth="1"/>
    <col min="6631" max="6631" width="16.140625" style="7" customWidth="1"/>
    <col min="6632" max="6632" width="16.28515625" style="7" customWidth="1"/>
    <col min="6633" max="6633" width="18.42578125" style="7" customWidth="1"/>
    <col min="6634" max="6634" width="17.28515625" style="7" customWidth="1"/>
    <col min="6635" max="6635" width="19.85546875" style="7" customWidth="1"/>
    <col min="6636" max="6636" width="16.5703125" style="7" customWidth="1"/>
    <col min="6637" max="6637" width="16.140625" style="7" customWidth="1"/>
    <col min="6638" max="6638" width="16.28515625" style="7" customWidth="1"/>
    <col min="6639" max="6639" width="18.42578125" style="7" customWidth="1"/>
    <col min="6640" max="6640" width="17.28515625" style="7" customWidth="1"/>
    <col min="6641" max="6641" width="19.85546875" style="7" customWidth="1"/>
    <col min="6642" max="6642" width="9.140625" style="7"/>
    <col min="6643" max="6643" width="9.7109375" style="7" bestFit="1" customWidth="1"/>
    <col min="6644" max="6864" width="9.140625" style="7"/>
    <col min="6865" max="6865" width="6.28515625" style="7" customWidth="1"/>
    <col min="6866" max="6866" width="10.42578125" style="7" customWidth="1"/>
    <col min="6867" max="6867" width="49.85546875" style="7" customWidth="1"/>
    <col min="6868" max="6868" width="16.5703125" style="7" customWidth="1"/>
    <col min="6869" max="6869" width="16.140625" style="7" customWidth="1"/>
    <col min="6870" max="6870" width="16.28515625" style="7" customWidth="1"/>
    <col min="6871" max="6871" width="18.42578125" style="7" customWidth="1"/>
    <col min="6872" max="6872" width="17.28515625" style="7" customWidth="1"/>
    <col min="6873" max="6873" width="19.85546875" style="7" customWidth="1"/>
    <col min="6874" max="6874" width="16.5703125" style="7" customWidth="1"/>
    <col min="6875" max="6875" width="16.140625" style="7" customWidth="1"/>
    <col min="6876" max="6876" width="16.28515625" style="7" customWidth="1"/>
    <col min="6877" max="6877" width="18.42578125" style="7" customWidth="1"/>
    <col min="6878" max="6878" width="17.28515625" style="7" customWidth="1"/>
    <col min="6879" max="6879" width="19.85546875" style="7" customWidth="1"/>
    <col min="6880" max="6880" width="16.5703125" style="7" customWidth="1"/>
    <col min="6881" max="6881" width="16.140625" style="7" customWidth="1"/>
    <col min="6882" max="6882" width="16.28515625" style="7" customWidth="1"/>
    <col min="6883" max="6883" width="18.42578125" style="7" customWidth="1"/>
    <col min="6884" max="6884" width="17.28515625" style="7" customWidth="1"/>
    <col min="6885" max="6885" width="19.85546875" style="7" customWidth="1"/>
    <col min="6886" max="6886" width="16.5703125" style="7" customWidth="1"/>
    <col min="6887" max="6887" width="16.140625" style="7" customWidth="1"/>
    <col min="6888" max="6888" width="16.28515625" style="7" customWidth="1"/>
    <col min="6889" max="6889" width="18.42578125" style="7" customWidth="1"/>
    <col min="6890" max="6890" width="17.28515625" style="7" customWidth="1"/>
    <col min="6891" max="6891" width="19.85546875" style="7" customWidth="1"/>
    <col min="6892" max="6892" width="16.5703125" style="7" customWidth="1"/>
    <col min="6893" max="6893" width="16.140625" style="7" customWidth="1"/>
    <col min="6894" max="6894" width="16.28515625" style="7" customWidth="1"/>
    <col min="6895" max="6895" width="18.42578125" style="7" customWidth="1"/>
    <col min="6896" max="6896" width="17.28515625" style="7" customWidth="1"/>
    <col min="6897" max="6897" width="19.85546875" style="7" customWidth="1"/>
    <col min="6898" max="6898" width="9.140625" style="7"/>
    <col min="6899" max="6899" width="9.7109375" style="7" bestFit="1" customWidth="1"/>
    <col min="6900" max="7120" width="9.140625" style="7"/>
    <col min="7121" max="7121" width="6.28515625" style="7" customWidth="1"/>
    <col min="7122" max="7122" width="10.42578125" style="7" customWidth="1"/>
    <col min="7123" max="7123" width="49.85546875" style="7" customWidth="1"/>
    <col min="7124" max="7124" width="16.5703125" style="7" customWidth="1"/>
    <col min="7125" max="7125" width="16.140625" style="7" customWidth="1"/>
    <col min="7126" max="7126" width="16.28515625" style="7" customWidth="1"/>
    <col min="7127" max="7127" width="18.42578125" style="7" customWidth="1"/>
    <col min="7128" max="7128" width="17.28515625" style="7" customWidth="1"/>
    <col min="7129" max="7129" width="19.85546875" style="7" customWidth="1"/>
    <col min="7130" max="7130" width="16.5703125" style="7" customWidth="1"/>
    <col min="7131" max="7131" width="16.140625" style="7" customWidth="1"/>
    <col min="7132" max="7132" width="16.28515625" style="7" customWidth="1"/>
    <col min="7133" max="7133" width="18.42578125" style="7" customWidth="1"/>
    <col min="7134" max="7134" width="17.28515625" style="7" customWidth="1"/>
    <col min="7135" max="7135" width="19.85546875" style="7" customWidth="1"/>
    <col min="7136" max="7136" width="16.5703125" style="7" customWidth="1"/>
    <col min="7137" max="7137" width="16.140625" style="7" customWidth="1"/>
    <col min="7138" max="7138" width="16.28515625" style="7" customWidth="1"/>
    <col min="7139" max="7139" width="18.42578125" style="7" customWidth="1"/>
    <col min="7140" max="7140" width="17.28515625" style="7" customWidth="1"/>
    <col min="7141" max="7141" width="19.85546875" style="7" customWidth="1"/>
    <col min="7142" max="7142" width="16.5703125" style="7" customWidth="1"/>
    <col min="7143" max="7143" width="16.140625" style="7" customWidth="1"/>
    <col min="7144" max="7144" width="16.28515625" style="7" customWidth="1"/>
    <col min="7145" max="7145" width="18.42578125" style="7" customWidth="1"/>
    <col min="7146" max="7146" width="17.28515625" style="7" customWidth="1"/>
    <col min="7147" max="7147" width="19.85546875" style="7" customWidth="1"/>
    <col min="7148" max="7148" width="16.5703125" style="7" customWidth="1"/>
    <col min="7149" max="7149" width="16.140625" style="7" customWidth="1"/>
    <col min="7150" max="7150" width="16.28515625" style="7" customWidth="1"/>
    <col min="7151" max="7151" width="18.42578125" style="7" customWidth="1"/>
    <col min="7152" max="7152" width="17.28515625" style="7" customWidth="1"/>
    <col min="7153" max="7153" width="19.85546875" style="7" customWidth="1"/>
    <col min="7154" max="7154" width="9.140625" style="7"/>
    <col min="7155" max="7155" width="9.7109375" style="7" bestFit="1" customWidth="1"/>
    <col min="7156" max="7376" width="9.140625" style="7"/>
    <col min="7377" max="7377" width="6.28515625" style="7" customWidth="1"/>
    <col min="7378" max="7378" width="10.42578125" style="7" customWidth="1"/>
    <col min="7379" max="7379" width="49.85546875" style="7" customWidth="1"/>
    <col min="7380" max="7380" width="16.5703125" style="7" customWidth="1"/>
    <col min="7381" max="7381" width="16.140625" style="7" customWidth="1"/>
    <col min="7382" max="7382" width="16.28515625" style="7" customWidth="1"/>
    <col min="7383" max="7383" width="18.42578125" style="7" customWidth="1"/>
    <col min="7384" max="7384" width="17.28515625" style="7" customWidth="1"/>
    <col min="7385" max="7385" width="19.85546875" style="7" customWidth="1"/>
    <col min="7386" max="7386" width="16.5703125" style="7" customWidth="1"/>
    <col min="7387" max="7387" width="16.140625" style="7" customWidth="1"/>
    <col min="7388" max="7388" width="16.28515625" style="7" customWidth="1"/>
    <col min="7389" max="7389" width="18.42578125" style="7" customWidth="1"/>
    <col min="7390" max="7390" width="17.28515625" style="7" customWidth="1"/>
    <col min="7391" max="7391" width="19.85546875" style="7" customWidth="1"/>
    <col min="7392" max="7392" width="16.5703125" style="7" customWidth="1"/>
    <col min="7393" max="7393" width="16.140625" style="7" customWidth="1"/>
    <col min="7394" max="7394" width="16.28515625" style="7" customWidth="1"/>
    <col min="7395" max="7395" width="18.42578125" style="7" customWidth="1"/>
    <col min="7396" max="7396" width="17.28515625" style="7" customWidth="1"/>
    <col min="7397" max="7397" width="19.85546875" style="7" customWidth="1"/>
    <col min="7398" max="7398" width="16.5703125" style="7" customWidth="1"/>
    <col min="7399" max="7399" width="16.140625" style="7" customWidth="1"/>
    <col min="7400" max="7400" width="16.28515625" style="7" customWidth="1"/>
    <col min="7401" max="7401" width="18.42578125" style="7" customWidth="1"/>
    <col min="7402" max="7402" width="17.28515625" style="7" customWidth="1"/>
    <col min="7403" max="7403" width="19.85546875" style="7" customWidth="1"/>
    <col min="7404" max="7404" width="16.5703125" style="7" customWidth="1"/>
    <col min="7405" max="7405" width="16.140625" style="7" customWidth="1"/>
    <col min="7406" max="7406" width="16.28515625" style="7" customWidth="1"/>
    <col min="7407" max="7407" width="18.42578125" style="7" customWidth="1"/>
    <col min="7408" max="7408" width="17.28515625" style="7" customWidth="1"/>
    <col min="7409" max="7409" width="19.85546875" style="7" customWidth="1"/>
    <col min="7410" max="7410" width="9.140625" style="7"/>
    <col min="7411" max="7411" width="9.7109375" style="7" bestFit="1" customWidth="1"/>
    <col min="7412" max="7632" width="9.140625" style="7"/>
    <col min="7633" max="7633" width="6.28515625" style="7" customWidth="1"/>
    <col min="7634" max="7634" width="10.42578125" style="7" customWidth="1"/>
    <col min="7635" max="7635" width="49.85546875" style="7" customWidth="1"/>
    <col min="7636" max="7636" width="16.5703125" style="7" customWidth="1"/>
    <col min="7637" max="7637" width="16.140625" style="7" customWidth="1"/>
    <col min="7638" max="7638" width="16.28515625" style="7" customWidth="1"/>
    <col min="7639" max="7639" width="18.42578125" style="7" customWidth="1"/>
    <col min="7640" max="7640" width="17.28515625" style="7" customWidth="1"/>
    <col min="7641" max="7641" width="19.85546875" style="7" customWidth="1"/>
    <col min="7642" max="7642" width="16.5703125" style="7" customWidth="1"/>
    <col min="7643" max="7643" width="16.140625" style="7" customWidth="1"/>
    <col min="7644" max="7644" width="16.28515625" style="7" customWidth="1"/>
    <col min="7645" max="7645" width="18.42578125" style="7" customWidth="1"/>
    <col min="7646" max="7646" width="17.28515625" style="7" customWidth="1"/>
    <col min="7647" max="7647" width="19.85546875" style="7" customWidth="1"/>
    <col min="7648" max="7648" width="16.5703125" style="7" customWidth="1"/>
    <col min="7649" max="7649" width="16.140625" style="7" customWidth="1"/>
    <col min="7650" max="7650" width="16.28515625" style="7" customWidth="1"/>
    <col min="7651" max="7651" width="18.42578125" style="7" customWidth="1"/>
    <col min="7652" max="7652" width="17.28515625" style="7" customWidth="1"/>
    <col min="7653" max="7653" width="19.85546875" style="7" customWidth="1"/>
    <col min="7654" max="7654" width="16.5703125" style="7" customWidth="1"/>
    <col min="7655" max="7655" width="16.140625" style="7" customWidth="1"/>
    <col min="7656" max="7656" width="16.28515625" style="7" customWidth="1"/>
    <col min="7657" max="7657" width="18.42578125" style="7" customWidth="1"/>
    <col min="7658" max="7658" width="17.28515625" style="7" customWidth="1"/>
    <col min="7659" max="7659" width="19.85546875" style="7" customWidth="1"/>
    <col min="7660" max="7660" width="16.5703125" style="7" customWidth="1"/>
    <col min="7661" max="7661" width="16.140625" style="7" customWidth="1"/>
    <col min="7662" max="7662" width="16.28515625" style="7" customWidth="1"/>
    <col min="7663" max="7663" width="18.42578125" style="7" customWidth="1"/>
    <col min="7664" max="7664" width="17.28515625" style="7" customWidth="1"/>
    <col min="7665" max="7665" width="19.85546875" style="7" customWidth="1"/>
    <col min="7666" max="7666" width="9.140625" style="7"/>
    <col min="7667" max="7667" width="9.7109375" style="7" bestFit="1" customWidth="1"/>
    <col min="7668" max="7888" width="9.140625" style="7"/>
    <col min="7889" max="7889" width="6.28515625" style="7" customWidth="1"/>
    <col min="7890" max="7890" width="10.42578125" style="7" customWidth="1"/>
    <col min="7891" max="7891" width="49.85546875" style="7" customWidth="1"/>
    <col min="7892" max="7892" width="16.5703125" style="7" customWidth="1"/>
    <col min="7893" max="7893" width="16.140625" style="7" customWidth="1"/>
    <col min="7894" max="7894" width="16.28515625" style="7" customWidth="1"/>
    <col min="7895" max="7895" width="18.42578125" style="7" customWidth="1"/>
    <col min="7896" max="7896" width="17.28515625" style="7" customWidth="1"/>
    <col min="7897" max="7897" width="19.85546875" style="7" customWidth="1"/>
    <col min="7898" max="7898" width="16.5703125" style="7" customWidth="1"/>
    <col min="7899" max="7899" width="16.140625" style="7" customWidth="1"/>
    <col min="7900" max="7900" width="16.28515625" style="7" customWidth="1"/>
    <col min="7901" max="7901" width="18.42578125" style="7" customWidth="1"/>
    <col min="7902" max="7902" width="17.28515625" style="7" customWidth="1"/>
    <col min="7903" max="7903" width="19.85546875" style="7" customWidth="1"/>
    <col min="7904" max="7904" width="16.5703125" style="7" customWidth="1"/>
    <col min="7905" max="7905" width="16.140625" style="7" customWidth="1"/>
    <col min="7906" max="7906" width="16.28515625" style="7" customWidth="1"/>
    <col min="7907" max="7907" width="18.42578125" style="7" customWidth="1"/>
    <col min="7908" max="7908" width="17.28515625" style="7" customWidth="1"/>
    <col min="7909" max="7909" width="19.85546875" style="7" customWidth="1"/>
    <col min="7910" max="7910" width="16.5703125" style="7" customWidth="1"/>
    <col min="7911" max="7911" width="16.140625" style="7" customWidth="1"/>
    <col min="7912" max="7912" width="16.28515625" style="7" customWidth="1"/>
    <col min="7913" max="7913" width="18.42578125" style="7" customWidth="1"/>
    <col min="7914" max="7914" width="17.28515625" style="7" customWidth="1"/>
    <col min="7915" max="7915" width="19.85546875" style="7" customWidth="1"/>
    <col min="7916" max="7916" width="16.5703125" style="7" customWidth="1"/>
    <col min="7917" max="7917" width="16.140625" style="7" customWidth="1"/>
    <col min="7918" max="7918" width="16.28515625" style="7" customWidth="1"/>
    <col min="7919" max="7919" width="18.42578125" style="7" customWidth="1"/>
    <col min="7920" max="7920" width="17.28515625" style="7" customWidth="1"/>
    <col min="7921" max="7921" width="19.85546875" style="7" customWidth="1"/>
    <col min="7922" max="7922" width="9.140625" style="7"/>
    <col min="7923" max="7923" width="9.7109375" style="7" bestFit="1" customWidth="1"/>
    <col min="7924" max="8144" width="9.140625" style="7"/>
    <col min="8145" max="8145" width="6.28515625" style="7" customWidth="1"/>
    <col min="8146" max="8146" width="10.42578125" style="7" customWidth="1"/>
    <col min="8147" max="8147" width="49.85546875" style="7" customWidth="1"/>
    <col min="8148" max="8148" width="16.5703125" style="7" customWidth="1"/>
    <col min="8149" max="8149" width="16.140625" style="7" customWidth="1"/>
    <col min="8150" max="8150" width="16.28515625" style="7" customWidth="1"/>
    <col min="8151" max="8151" width="18.42578125" style="7" customWidth="1"/>
    <col min="8152" max="8152" width="17.28515625" style="7" customWidth="1"/>
    <col min="8153" max="8153" width="19.85546875" style="7" customWidth="1"/>
    <col min="8154" max="8154" width="16.5703125" style="7" customWidth="1"/>
    <col min="8155" max="8155" width="16.140625" style="7" customWidth="1"/>
    <col min="8156" max="8156" width="16.28515625" style="7" customWidth="1"/>
    <col min="8157" max="8157" width="18.42578125" style="7" customWidth="1"/>
    <col min="8158" max="8158" width="17.28515625" style="7" customWidth="1"/>
    <col min="8159" max="8159" width="19.85546875" style="7" customWidth="1"/>
    <col min="8160" max="8160" width="16.5703125" style="7" customWidth="1"/>
    <col min="8161" max="8161" width="16.140625" style="7" customWidth="1"/>
    <col min="8162" max="8162" width="16.28515625" style="7" customWidth="1"/>
    <col min="8163" max="8163" width="18.42578125" style="7" customWidth="1"/>
    <col min="8164" max="8164" width="17.28515625" style="7" customWidth="1"/>
    <col min="8165" max="8165" width="19.85546875" style="7" customWidth="1"/>
    <col min="8166" max="8166" width="16.5703125" style="7" customWidth="1"/>
    <col min="8167" max="8167" width="16.140625" style="7" customWidth="1"/>
    <col min="8168" max="8168" width="16.28515625" style="7" customWidth="1"/>
    <col min="8169" max="8169" width="18.42578125" style="7" customWidth="1"/>
    <col min="8170" max="8170" width="17.28515625" style="7" customWidth="1"/>
    <col min="8171" max="8171" width="19.85546875" style="7" customWidth="1"/>
    <col min="8172" max="8172" width="16.5703125" style="7" customWidth="1"/>
    <col min="8173" max="8173" width="16.140625" style="7" customWidth="1"/>
    <col min="8174" max="8174" width="16.28515625" style="7" customWidth="1"/>
    <col min="8175" max="8175" width="18.42578125" style="7" customWidth="1"/>
    <col min="8176" max="8176" width="17.28515625" style="7" customWidth="1"/>
    <col min="8177" max="8177" width="19.85546875" style="7" customWidth="1"/>
    <col min="8178" max="8178" width="9.140625" style="7"/>
    <col min="8179" max="8179" width="9.7109375" style="7" bestFit="1" customWidth="1"/>
    <col min="8180" max="8400" width="9.140625" style="7"/>
    <col min="8401" max="8401" width="6.28515625" style="7" customWidth="1"/>
    <col min="8402" max="8402" width="10.42578125" style="7" customWidth="1"/>
    <col min="8403" max="8403" width="49.85546875" style="7" customWidth="1"/>
    <col min="8404" max="8404" width="16.5703125" style="7" customWidth="1"/>
    <col min="8405" max="8405" width="16.140625" style="7" customWidth="1"/>
    <col min="8406" max="8406" width="16.28515625" style="7" customWidth="1"/>
    <col min="8407" max="8407" width="18.42578125" style="7" customWidth="1"/>
    <col min="8408" max="8408" width="17.28515625" style="7" customWidth="1"/>
    <col min="8409" max="8409" width="19.85546875" style="7" customWidth="1"/>
    <col min="8410" max="8410" width="16.5703125" style="7" customWidth="1"/>
    <col min="8411" max="8411" width="16.140625" style="7" customWidth="1"/>
    <col min="8412" max="8412" width="16.28515625" style="7" customWidth="1"/>
    <col min="8413" max="8413" width="18.42578125" style="7" customWidth="1"/>
    <col min="8414" max="8414" width="17.28515625" style="7" customWidth="1"/>
    <col min="8415" max="8415" width="19.85546875" style="7" customWidth="1"/>
    <col min="8416" max="8416" width="16.5703125" style="7" customWidth="1"/>
    <col min="8417" max="8417" width="16.140625" style="7" customWidth="1"/>
    <col min="8418" max="8418" width="16.28515625" style="7" customWidth="1"/>
    <col min="8419" max="8419" width="18.42578125" style="7" customWidth="1"/>
    <col min="8420" max="8420" width="17.28515625" style="7" customWidth="1"/>
    <col min="8421" max="8421" width="19.85546875" style="7" customWidth="1"/>
    <col min="8422" max="8422" width="16.5703125" style="7" customWidth="1"/>
    <col min="8423" max="8423" width="16.140625" style="7" customWidth="1"/>
    <col min="8424" max="8424" width="16.28515625" style="7" customWidth="1"/>
    <col min="8425" max="8425" width="18.42578125" style="7" customWidth="1"/>
    <col min="8426" max="8426" width="17.28515625" style="7" customWidth="1"/>
    <col min="8427" max="8427" width="19.85546875" style="7" customWidth="1"/>
    <col min="8428" max="8428" width="16.5703125" style="7" customWidth="1"/>
    <col min="8429" max="8429" width="16.140625" style="7" customWidth="1"/>
    <col min="8430" max="8430" width="16.28515625" style="7" customWidth="1"/>
    <col min="8431" max="8431" width="18.42578125" style="7" customWidth="1"/>
    <col min="8432" max="8432" width="17.28515625" style="7" customWidth="1"/>
    <col min="8433" max="8433" width="19.85546875" style="7" customWidth="1"/>
    <col min="8434" max="8434" width="9.140625" style="7"/>
    <col min="8435" max="8435" width="9.7109375" style="7" bestFit="1" customWidth="1"/>
    <col min="8436" max="8656" width="9.140625" style="7"/>
    <col min="8657" max="8657" width="6.28515625" style="7" customWidth="1"/>
    <col min="8658" max="8658" width="10.42578125" style="7" customWidth="1"/>
    <col min="8659" max="8659" width="49.85546875" style="7" customWidth="1"/>
    <col min="8660" max="8660" width="16.5703125" style="7" customWidth="1"/>
    <col min="8661" max="8661" width="16.140625" style="7" customWidth="1"/>
    <col min="8662" max="8662" width="16.28515625" style="7" customWidth="1"/>
    <col min="8663" max="8663" width="18.42578125" style="7" customWidth="1"/>
    <col min="8664" max="8664" width="17.28515625" style="7" customWidth="1"/>
    <col min="8665" max="8665" width="19.85546875" style="7" customWidth="1"/>
    <col min="8666" max="8666" width="16.5703125" style="7" customWidth="1"/>
    <col min="8667" max="8667" width="16.140625" style="7" customWidth="1"/>
    <col min="8668" max="8668" width="16.28515625" style="7" customWidth="1"/>
    <col min="8669" max="8669" width="18.42578125" style="7" customWidth="1"/>
    <col min="8670" max="8670" width="17.28515625" style="7" customWidth="1"/>
    <col min="8671" max="8671" width="19.85546875" style="7" customWidth="1"/>
    <col min="8672" max="8672" width="16.5703125" style="7" customWidth="1"/>
    <col min="8673" max="8673" width="16.140625" style="7" customWidth="1"/>
    <col min="8674" max="8674" width="16.28515625" style="7" customWidth="1"/>
    <col min="8675" max="8675" width="18.42578125" style="7" customWidth="1"/>
    <col min="8676" max="8676" width="17.28515625" style="7" customWidth="1"/>
    <col min="8677" max="8677" width="19.85546875" style="7" customWidth="1"/>
    <col min="8678" max="8678" width="16.5703125" style="7" customWidth="1"/>
    <col min="8679" max="8679" width="16.140625" style="7" customWidth="1"/>
    <col min="8680" max="8680" width="16.28515625" style="7" customWidth="1"/>
    <col min="8681" max="8681" width="18.42578125" style="7" customWidth="1"/>
    <col min="8682" max="8682" width="17.28515625" style="7" customWidth="1"/>
    <col min="8683" max="8683" width="19.85546875" style="7" customWidth="1"/>
    <col min="8684" max="8684" width="16.5703125" style="7" customWidth="1"/>
    <col min="8685" max="8685" width="16.140625" style="7" customWidth="1"/>
    <col min="8686" max="8686" width="16.28515625" style="7" customWidth="1"/>
    <col min="8687" max="8687" width="18.42578125" style="7" customWidth="1"/>
    <col min="8688" max="8688" width="17.28515625" style="7" customWidth="1"/>
    <col min="8689" max="8689" width="19.85546875" style="7" customWidth="1"/>
    <col min="8690" max="8690" width="9.140625" style="7"/>
    <col min="8691" max="8691" width="9.7109375" style="7" bestFit="1" customWidth="1"/>
    <col min="8692" max="8912" width="9.140625" style="7"/>
    <col min="8913" max="8913" width="6.28515625" style="7" customWidth="1"/>
    <col min="8914" max="8914" width="10.42578125" style="7" customWidth="1"/>
    <col min="8915" max="8915" width="49.85546875" style="7" customWidth="1"/>
    <col min="8916" max="8916" width="16.5703125" style="7" customWidth="1"/>
    <col min="8917" max="8917" width="16.140625" style="7" customWidth="1"/>
    <col min="8918" max="8918" width="16.28515625" style="7" customWidth="1"/>
    <col min="8919" max="8919" width="18.42578125" style="7" customWidth="1"/>
    <col min="8920" max="8920" width="17.28515625" style="7" customWidth="1"/>
    <col min="8921" max="8921" width="19.85546875" style="7" customWidth="1"/>
    <col min="8922" max="8922" width="16.5703125" style="7" customWidth="1"/>
    <col min="8923" max="8923" width="16.140625" style="7" customWidth="1"/>
    <col min="8924" max="8924" width="16.28515625" style="7" customWidth="1"/>
    <col min="8925" max="8925" width="18.42578125" style="7" customWidth="1"/>
    <col min="8926" max="8926" width="17.28515625" style="7" customWidth="1"/>
    <col min="8927" max="8927" width="19.85546875" style="7" customWidth="1"/>
    <col min="8928" max="8928" width="16.5703125" style="7" customWidth="1"/>
    <col min="8929" max="8929" width="16.140625" style="7" customWidth="1"/>
    <col min="8930" max="8930" width="16.28515625" style="7" customWidth="1"/>
    <col min="8931" max="8931" width="18.42578125" style="7" customWidth="1"/>
    <col min="8932" max="8932" width="17.28515625" style="7" customWidth="1"/>
    <col min="8933" max="8933" width="19.85546875" style="7" customWidth="1"/>
    <col min="8934" max="8934" width="16.5703125" style="7" customWidth="1"/>
    <col min="8935" max="8935" width="16.140625" style="7" customWidth="1"/>
    <col min="8936" max="8936" width="16.28515625" style="7" customWidth="1"/>
    <col min="8937" max="8937" width="18.42578125" style="7" customWidth="1"/>
    <col min="8938" max="8938" width="17.28515625" style="7" customWidth="1"/>
    <col min="8939" max="8939" width="19.85546875" style="7" customWidth="1"/>
    <col min="8940" max="8940" width="16.5703125" style="7" customWidth="1"/>
    <col min="8941" max="8941" width="16.140625" style="7" customWidth="1"/>
    <col min="8942" max="8942" width="16.28515625" style="7" customWidth="1"/>
    <col min="8943" max="8943" width="18.42578125" style="7" customWidth="1"/>
    <col min="8944" max="8944" width="17.28515625" style="7" customWidth="1"/>
    <col min="8945" max="8945" width="19.85546875" style="7" customWidth="1"/>
    <col min="8946" max="8946" width="9.140625" style="7"/>
    <col min="8947" max="8947" width="9.7109375" style="7" bestFit="1" customWidth="1"/>
    <col min="8948" max="9168" width="9.140625" style="7"/>
    <col min="9169" max="9169" width="6.28515625" style="7" customWidth="1"/>
    <col min="9170" max="9170" width="10.42578125" style="7" customWidth="1"/>
    <col min="9171" max="9171" width="49.85546875" style="7" customWidth="1"/>
    <col min="9172" max="9172" width="16.5703125" style="7" customWidth="1"/>
    <col min="9173" max="9173" width="16.140625" style="7" customWidth="1"/>
    <col min="9174" max="9174" width="16.28515625" style="7" customWidth="1"/>
    <col min="9175" max="9175" width="18.42578125" style="7" customWidth="1"/>
    <col min="9176" max="9176" width="17.28515625" style="7" customWidth="1"/>
    <col min="9177" max="9177" width="19.85546875" style="7" customWidth="1"/>
    <col min="9178" max="9178" width="16.5703125" style="7" customWidth="1"/>
    <col min="9179" max="9179" width="16.140625" style="7" customWidth="1"/>
    <col min="9180" max="9180" width="16.28515625" style="7" customWidth="1"/>
    <col min="9181" max="9181" width="18.42578125" style="7" customWidth="1"/>
    <col min="9182" max="9182" width="17.28515625" style="7" customWidth="1"/>
    <col min="9183" max="9183" width="19.85546875" style="7" customWidth="1"/>
    <col min="9184" max="9184" width="16.5703125" style="7" customWidth="1"/>
    <col min="9185" max="9185" width="16.140625" style="7" customWidth="1"/>
    <col min="9186" max="9186" width="16.28515625" style="7" customWidth="1"/>
    <col min="9187" max="9187" width="18.42578125" style="7" customWidth="1"/>
    <col min="9188" max="9188" width="17.28515625" style="7" customWidth="1"/>
    <col min="9189" max="9189" width="19.85546875" style="7" customWidth="1"/>
    <col min="9190" max="9190" width="16.5703125" style="7" customWidth="1"/>
    <col min="9191" max="9191" width="16.140625" style="7" customWidth="1"/>
    <col min="9192" max="9192" width="16.28515625" style="7" customWidth="1"/>
    <col min="9193" max="9193" width="18.42578125" style="7" customWidth="1"/>
    <col min="9194" max="9194" width="17.28515625" style="7" customWidth="1"/>
    <col min="9195" max="9195" width="19.85546875" style="7" customWidth="1"/>
    <col min="9196" max="9196" width="16.5703125" style="7" customWidth="1"/>
    <col min="9197" max="9197" width="16.140625" style="7" customWidth="1"/>
    <col min="9198" max="9198" width="16.28515625" style="7" customWidth="1"/>
    <col min="9199" max="9199" width="18.42578125" style="7" customWidth="1"/>
    <col min="9200" max="9200" width="17.28515625" style="7" customWidth="1"/>
    <col min="9201" max="9201" width="19.85546875" style="7" customWidth="1"/>
    <col min="9202" max="9202" width="9.140625" style="7"/>
    <col min="9203" max="9203" width="9.7109375" style="7" bestFit="1" customWidth="1"/>
    <col min="9204" max="9424" width="9.140625" style="7"/>
    <col min="9425" max="9425" width="6.28515625" style="7" customWidth="1"/>
    <col min="9426" max="9426" width="10.42578125" style="7" customWidth="1"/>
    <col min="9427" max="9427" width="49.85546875" style="7" customWidth="1"/>
    <col min="9428" max="9428" width="16.5703125" style="7" customWidth="1"/>
    <col min="9429" max="9429" width="16.140625" style="7" customWidth="1"/>
    <col min="9430" max="9430" width="16.28515625" style="7" customWidth="1"/>
    <col min="9431" max="9431" width="18.42578125" style="7" customWidth="1"/>
    <col min="9432" max="9432" width="17.28515625" style="7" customWidth="1"/>
    <col min="9433" max="9433" width="19.85546875" style="7" customWidth="1"/>
    <col min="9434" max="9434" width="16.5703125" style="7" customWidth="1"/>
    <col min="9435" max="9435" width="16.140625" style="7" customWidth="1"/>
    <col min="9436" max="9436" width="16.28515625" style="7" customWidth="1"/>
    <col min="9437" max="9437" width="18.42578125" style="7" customWidth="1"/>
    <col min="9438" max="9438" width="17.28515625" style="7" customWidth="1"/>
    <col min="9439" max="9439" width="19.85546875" style="7" customWidth="1"/>
    <col min="9440" max="9440" width="16.5703125" style="7" customWidth="1"/>
    <col min="9441" max="9441" width="16.140625" style="7" customWidth="1"/>
    <col min="9442" max="9442" width="16.28515625" style="7" customWidth="1"/>
    <col min="9443" max="9443" width="18.42578125" style="7" customWidth="1"/>
    <col min="9444" max="9444" width="17.28515625" style="7" customWidth="1"/>
    <col min="9445" max="9445" width="19.85546875" style="7" customWidth="1"/>
    <col min="9446" max="9446" width="16.5703125" style="7" customWidth="1"/>
    <col min="9447" max="9447" width="16.140625" style="7" customWidth="1"/>
    <col min="9448" max="9448" width="16.28515625" style="7" customWidth="1"/>
    <col min="9449" max="9449" width="18.42578125" style="7" customWidth="1"/>
    <col min="9450" max="9450" width="17.28515625" style="7" customWidth="1"/>
    <col min="9451" max="9451" width="19.85546875" style="7" customWidth="1"/>
    <col min="9452" max="9452" width="16.5703125" style="7" customWidth="1"/>
    <col min="9453" max="9453" width="16.140625" style="7" customWidth="1"/>
    <col min="9454" max="9454" width="16.28515625" style="7" customWidth="1"/>
    <col min="9455" max="9455" width="18.42578125" style="7" customWidth="1"/>
    <col min="9456" max="9456" width="17.28515625" style="7" customWidth="1"/>
    <col min="9457" max="9457" width="19.85546875" style="7" customWidth="1"/>
    <col min="9458" max="9458" width="9.140625" style="7"/>
    <col min="9459" max="9459" width="9.7109375" style="7" bestFit="1" customWidth="1"/>
    <col min="9460" max="9680" width="9.140625" style="7"/>
    <col min="9681" max="9681" width="6.28515625" style="7" customWidth="1"/>
    <col min="9682" max="9682" width="10.42578125" style="7" customWidth="1"/>
    <col min="9683" max="9683" width="49.85546875" style="7" customWidth="1"/>
    <col min="9684" max="9684" width="16.5703125" style="7" customWidth="1"/>
    <col min="9685" max="9685" width="16.140625" style="7" customWidth="1"/>
    <col min="9686" max="9686" width="16.28515625" style="7" customWidth="1"/>
    <col min="9687" max="9687" width="18.42578125" style="7" customWidth="1"/>
    <col min="9688" max="9688" width="17.28515625" style="7" customWidth="1"/>
    <col min="9689" max="9689" width="19.85546875" style="7" customWidth="1"/>
    <col min="9690" max="9690" width="16.5703125" style="7" customWidth="1"/>
    <col min="9691" max="9691" width="16.140625" style="7" customWidth="1"/>
    <col min="9692" max="9692" width="16.28515625" style="7" customWidth="1"/>
    <col min="9693" max="9693" width="18.42578125" style="7" customWidth="1"/>
    <col min="9694" max="9694" width="17.28515625" style="7" customWidth="1"/>
    <col min="9695" max="9695" width="19.85546875" style="7" customWidth="1"/>
    <col min="9696" max="9696" width="16.5703125" style="7" customWidth="1"/>
    <col min="9697" max="9697" width="16.140625" style="7" customWidth="1"/>
    <col min="9698" max="9698" width="16.28515625" style="7" customWidth="1"/>
    <col min="9699" max="9699" width="18.42578125" style="7" customWidth="1"/>
    <col min="9700" max="9700" width="17.28515625" style="7" customWidth="1"/>
    <col min="9701" max="9701" width="19.85546875" style="7" customWidth="1"/>
    <col min="9702" max="9702" width="16.5703125" style="7" customWidth="1"/>
    <col min="9703" max="9703" width="16.140625" style="7" customWidth="1"/>
    <col min="9704" max="9704" width="16.28515625" style="7" customWidth="1"/>
    <col min="9705" max="9705" width="18.42578125" style="7" customWidth="1"/>
    <col min="9706" max="9706" width="17.28515625" style="7" customWidth="1"/>
    <col min="9707" max="9707" width="19.85546875" style="7" customWidth="1"/>
    <col min="9708" max="9708" width="16.5703125" style="7" customWidth="1"/>
    <col min="9709" max="9709" width="16.140625" style="7" customWidth="1"/>
    <col min="9710" max="9710" width="16.28515625" style="7" customWidth="1"/>
    <col min="9711" max="9711" width="18.42578125" style="7" customWidth="1"/>
    <col min="9712" max="9712" width="17.28515625" style="7" customWidth="1"/>
    <col min="9713" max="9713" width="19.85546875" style="7" customWidth="1"/>
    <col min="9714" max="9714" width="9.140625" style="7"/>
    <col min="9715" max="9715" width="9.7109375" style="7" bestFit="1" customWidth="1"/>
    <col min="9716" max="9936" width="9.140625" style="7"/>
    <col min="9937" max="9937" width="6.28515625" style="7" customWidth="1"/>
    <col min="9938" max="9938" width="10.42578125" style="7" customWidth="1"/>
    <col min="9939" max="9939" width="49.85546875" style="7" customWidth="1"/>
    <col min="9940" max="9940" width="16.5703125" style="7" customWidth="1"/>
    <col min="9941" max="9941" width="16.140625" style="7" customWidth="1"/>
    <col min="9942" max="9942" width="16.28515625" style="7" customWidth="1"/>
    <col min="9943" max="9943" width="18.42578125" style="7" customWidth="1"/>
    <col min="9944" max="9944" width="17.28515625" style="7" customWidth="1"/>
    <col min="9945" max="9945" width="19.85546875" style="7" customWidth="1"/>
    <col min="9946" max="9946" width="16.5703125" style="7" customWidth="1"/>
    <col min="9947" max="9947" width="16.140625" style="7" customWidth="1"/>
    <col min="9948" max="9948" width="16.28515625" style="7" customWidth="1"/>
    <col min="9949" max="9949" width="18.42578125" style="7" customWidth="1"/>
    <col min="9950" max="9950" width="17.28515625" style="7" customWidth="1"/>
    <col min="9951" max="9951" width="19.85546875" style="7" customWidth="1"/>
    <col min="9952" max="9952" width="16.5703125" style="7" customWidth="1"/>
    <col min="9953" max="9953" width="16.140625" style="7" customWidth="1"/>
    <col min="9954" max="9954" width="16.28515625" style="7" customWidth="1"/>
    <col min="9955" max="9955" width="18.42578125" style="7" customWidth="1"/>
    <col min="9956" max="9956" width="17.28515625" style="7" customWidth="1"/>
    <col min="9957" max="9957" width="19.85546875" style="7" customWidth="1"/>
    <col min="9958" max="9958" width="16.5703125" style="7" customWidth="1"/>
    <col min="9959" max="9959" width="16.140625" style="7" customWidth="1"/>
    <col min="9960" max="9960" width="16.28515625" style="7" customWidth="1"/>
    <col min="9961" max="9961" width="18.42578125" style="7" customWidth="1"/>
    <col min="9962" max="9962" width="17.28515625" style="7" customWidth="1"/>
    <col min="9963" max="9963" width="19.85546875" style="7" customWidth="1"/>
    <col min="9964" max="9964" width="16.5703125" style="7" customWidth="1"/>
    <col min="9965" max="9965" width="16.140625" style="7" customWidth="1"/>
    <col min="9966" max="9966" width="16.28515625" style="7" customWidth="1"/>
    <col min="9967" max="9967" width="18.42578125" style="7" customWidth="1"/>
    <col min="9968" max="9968" width="17.28515625" style="7" customWidth="1"/>
    <col min="9969" max="9969" width="19.85546875" style="7" customWidth="1"/>
    <col min="9970" max="9970" width="9.140625" style="7"/>
    <col min="9971" max="9971" width="9.7109375" style="7" bestFit="1" customWidth="1"/>
    <col min="9972" max="10192" width="9.140625" style="7"/>
    <col min="10193" max="10193" width="6.28515625" style="7" customWidth="1"/>
    <col min="10194" max="10194" width="10.42578125" style="7" customWidth="1"/>
    <col min="10195" max="10195" width="49.85546875" style="7" customWidth="1"/>
    <col min="10196" max="10196" width="16.5703125" style="7" customWidth="1"/>
    <col min="10197" max="10197" width="16.140625" style="7" customWidth="1"/>
    <col min="10198" max="10198" width="16.28515625" style="7" customWidth="1"/>
    <col min="10199" max="10199" width="18.42578125" style="7" customWidth="1"/>
    <col min="10200" max="10200" width="17.28515625" style="7" customWidth="1"/>
    <col min="10201" max="10201" width="19.85546875" style="7" customWidth="1"/>
    <col min="10202" max="10202" width="16.5703125" style="7" customWidth="1"/>
    <col min="10203" max="10203" width="16.140625" style="7" customWidth="1"/>
    <col min="10204" max="10204" width="16.28515625" style="7" customWidth="1"/>
    <col min="10205" max="10205" width="18.42578125" style="7" customWidth="1"/>
    <col min="10206" max="10206" width="17.28515625" style="7" customWidth="1"/>
    <col min="10207" max="10207" width="19.85546875" style="7" customWidth="1"/>
    <col min="10208" max="10208" width="16.5703125" style="7" customWidth="1"/>
    <col min="10209" max="10209" width="16.140625" style="7" customWidth="1"/>
    <col min="10210" max="10210" width="16.28515625" style="7" customWidth="1"/>
    <col min="10211" max="10211" width="18.42578125" style="7" customWidth="1"/>
    <col min="10212" max="10212" width="17.28515625" style="7" customWidth="1"/>
    <col min="10213" max="10213" width="19.85546875" style="7" customWidth="1"/>
    <col min="10214" max="10214" width="16.5703125" style="7" customWidth="1"/>
    <col min="10215" max="10215" width="16.140625" style="7" customWidth="1"/>
    <col min="10216" max="10216" width="16.28515625" style="7" customWidth="1"/>
    <col min="10217" max="10217" width="18.42578125" style="7" customWidth="1"/>
    <col min="10218" max="10218" width="17.28515625" style="7" customWidth="1"/>
    <col min="10219" max="10219" width="19.85546875" style="7" customWidth="1"/>
    <col min="10220" max="10220" width="16.5703125" style="7" customWidth="1"/>
    <col min="10221" max="10221" width="16.140625" style="7" customWidth="1"/>
    <col min="10222" max="10222" width="16.28515625" style="7" customWidth="1"/>
    <col min="10223" max="10223" width="18.42578125" style="7" customWidth="1"/>
    <col min="10224" max="10224" width="17.28515625" style="7" customWidth="1"/>
    <col min="10225" max="10225" width="19.85546875" style="7" customWidth="1"/>
    <col min="10226" max="10226" width="9.140625" style="7"/>
    <col min="10227" max="10227" width="9.7109375" style="7" bestFit="1" customWidth="1"/>
    <col min="10228" max="10448" width="9.140625" style="7"/>
    <col min="10449" max="10449" width="6.28515625" style="7" customWidth="1"/>
    <col min="10450" max="10450" width="10.42578125" style="7" customWidth="1"/>
    <col min="10451" max="10451" width="49.85546875" style="7" customWidth="1"/>
    <col min="10452" max="10452" width="16.5703125" style="7" customWidth="1"/>
    <col min="10453" max="10453" width="16.140625" style="7" customWidth="1"/>
    <col min="10454" max="10454" width="16.28515625" style="7" customWidth="1"/>
    <col min="10455" max="10455" width="18.42578125" style="7" customWidth="1"/>
    <col min="10456" max="10456" width="17.28515625" style="7" customWidth="1"/>
    <col min="10457" max="10457" width="19.85546875" style="7" customWidth="1"/>
    <col min="10458" max="10458" width="16.5703125" style="7" customWidth="1"/>
    <col min="10459" max="10459" width="16.140625" style="7" customWidth="1"/>
    <col min="10460" max="10460" width="16.28515625" style="7" customWidth="1"/>
    <col min="10461" max="10461" width="18.42578125" style="7" customWidth="1"/>
    <col min="10462" max="10462" width="17.28515625" style="7" customWidth="1"/>
    <col min="10463" max="10463" width="19.85546875" style="7" customWidth="1"/>
    <col min="10464" max="10464" width="16.5703125" style="7" customWidth="1"/>
    <col min="10465" max="10465" width="16.140625" style="7" customWidth="1"/>
    <col min="10466" max="10466" width="16.28515625" style="7" customWidth="1"/>
    <col min="10467" max="10467" width="18.42578125" style="7" customWidth="1"/>
    <col min="10468" max="10468" width="17.28515625" style="7" customWidth="1"/>
    <col min="10469" max="10469" width="19.85546875" style="7" customWidth="1"/>
    <col min="10470" max="10470" width="16.5703125" style="7" customWidth="1"/>
    <col min="10471" max="10471" width="16.140625" style="7" customWidth="1"/>
    <col min="10472" max="10472" width="16.28515625" style="7" customWidth="1"/>
    <col min="10473" max="10473" width="18.42578125" style="7" customWidth="1"/>
    <col min="10474" max="10474" width="17.28515625" style="7" customWidth="1"/>
    <col min="10475" max="10475" width="19.85546875" style="7" customWidth="1"/>
    <col min="10476" max="10476" width="16.5703125" style="7" customWidth="1"/>
    <col min="10477" max="10477" width="16.140625" style="7" customWidth="1"/>
    <col min="10478" max="10478" width="16.28515625" style="7" customWidth="1"/>
    <col min="10479" max="10479" width="18.42578125" style="7" customWidth="1"/>
    <col min="10480" max="10480" width="17.28515625" style="7" customWidth="1"/>
    <col min="10481" max="10481" width="19.85546875" style="7" customWidth="1"/>
    <col min="10482" max="10482" width="9.140625" style="7"/>
    <col min="10483" max="10483" width="9.7109375" style="7" bestFit="1" customWidth="1"/>
    <col min="10484" max="10704" width="9.140625" style="7"/>
    <col min="10705" max="10705" width="6.28515625" style="7" customWidth="1"/>
    <col min="10706" max="10706" width="10.42578125" style="7" customWidth="1"/>
    <col min="10707" max="10707" width="49.85546875" style="7" customWidth="1"/>
    <col min="10708" max="10708" width="16.5703125" style="7" customWidth="1"/>
    <col min="10709" max="10709" width="16.140625" style="7" customWidth="1"/>
    <col min="10710" max="10710" width="16.28515625" style="7" customWidth="1"/>
    <col min="10711" max="10711" width="18.42578125" style="7" customWidth="1"/>
    <col min="10712" max="10712" width="17.28515625" style="7" customWidth="1"/>
    <col min="10713" max="10713" width="19.85546875" style="7" customWidth="1"/>
    <col min="10714" max="10714" width="16.5703125" style="7" customWidth="1"/>
    <col min="10715" max="10715" width="16.140625" style="7" customWidth="1"/>
    <col min="10716" max="10716" width="16.28515625" style="7" customWidth="1"/>
    <col min="10717" max="10717" width="18.42578125" style="7" customWidth="1"/>
    <col min="10718" max="10718" width="17.28515625" style="7" customWidth="1"/>
    <col min="10719" max="10719" width="19.85546875" style="7" customWidth="1"/>
    <col min="10720" max="10720" width="16.5703125" style="7" customWidth="1"/>
    <col min="10721" max="10721" width="16.140625" style="7" customWidth="1"/>
    <col min="10722" max="10722" width="16.28515625" style="7" customWidth="1"/>
    <col min="10723" max="10723" width="18.42578125" style="7" customWidth="1"/>
    <col min="10724" max="10724" width="17.28515625" style="7" customWidth="1"/>
    <col min="10725" max="10725" width="19.85546875" style="7" customWidth="1"/>
    <col min="10726" max="10726" width="16.5703125" style="7" customWidth="1"/>
    <col min="10727" max="10727" width="16.140625" style="7" customWidth="1"/>
    <col min="10728" max="10728" width="16.28515625" style="7" customWidth="1"/>
    <col min="10729" max="10729" width="18.42578125" style="7" customWidth="1"/>
    <col min="10730" max="10730" width="17.28515625" style="7" customWidth="1"/>
    <col min="10731" max="10731" width="19.85546875" style="7" customWidth="1"/>
    <col min="10732" max="10732" width="16.5703125" style="7" customWidth="1"/>
    <col min="10733" max="10733" width="16.140625" style="7" customWidth="1"/>
    <col min="10734" max="10734" width="16.28515625" style="7" customWidth="1"/>
    <col min="10735" max="10735" width="18.42578125" style="7" customWidth="1"/>
    <col min="10736" max="10736" width="17.28515625" style="7" customWidth="1"/>
    <col min="10737" max="10737" width="19.85546875" style="7" customWidth="1"/>
    <col min="10738" max="10738" width="9.140625" style="7"/>
    <col min="10739" max="10739" width="9.7109375" style="7" bestFit="1" customWidth="1"/>
    <col min="10740" max="10960" width="9.140625" style="7"/>
    <col min="10961" max="10961" width="6.28515625" style="7" customWidth="1"/>
    <col min="10962" max="10962" width="10.42578125" style="7" customWidth="1"/>
    <col min="10963" max="10963" width="49.85546875" style="7" customWidth="1"/>
    <col min="10964" max="10964" width="16.5703125" style="7" customWidth="1"/>
    <col min="10965" max="10965" width="16.140625" style="7" customWidth="1"/>
    <col min="10966" max="10966" width="16.28515625" style="7" customWidth="1"/>
    <col min="10967" max="10967" width="18.42578125" style="7" customWidth="1"/>
    <col min="10968" max="10968" width="17.28515625" style="7" customWidth="1"/>
    <col min="10969" max="10969" width="19.85546875" style="7" customWidth="1"/>
    <col min="10970" max="10970" width="16.5703125" style="7" customWidth="1"/>
    <col min="10971" max="10971" width="16.140625" style="7" customWidth="1"/>
    <col min="10972" max="10972" width="16.28515625" style="7" customWidth="1"/>
    <col min="10973" max="10973" width="18.42578125" style="7" customWidth="1"/>
    <col min="10974" max="10974" width="17.28515625" style="7" customWidth="1"/>
    <col min="10975" max="10975" width="19.85546875" style="7" customWidth="1"/>
    <col min="10976" max="10976" width="16.5703125" style="7" customWidth="1"/>
    <col min="10977" max="10977" width="16.140625" style="7" customWidth="1"/>
    <col min="10978" max="10978" width="16.28515625" style="7" customWidth="1"/>
    <col min="10979" max="10979" width="18.42578125" style="7" customWidth="1"/>
    <col min="10980" max="10980" width="17.28515625" style="7" customWidth="1"/>
    <col min="10981" max="10981" width="19.85546875" style="7" customWidth="1"/>
    <col min="10982" max="10982" width="16.5703125" style="7" customWidth="1"/>
    <col min="10983" max="10983" width="16.140625" style="7" customWidth="1"/>
    <col min="10984" max="10984" width="16.28515625" style="7" customWidth="1"/>
    <col min="10985" max="10985" width="18.42578125" style="7" customWidth="1"/>
    <col min="10986" max="10986" width="17.28515625" style="7" customWidth="1"/>
    <col min="10987" max="10987" width="19.85546875" style="7" customWidth="1"/>
    <col min="10988" max="10988" width="16.5703125" style="7" customWidth="1"/>
    <col min="10989" max="10989" width="16.140625" style="7" customWidth="1"/>
    <col min="10990" max="10990" width="16.28515625" style="7" customWidth="1"/>
    <col min="10991" max="10991" width="18.42578125" style="7" customWidth="1"/>
    <col min="10992" max="10992" width="17.28515625" style="7" customWidth="1"/>
    <col min="10993" max="10993" width="19.85546875" style="7" customWidth="1"/>
    <col min="10994" max="10994" width="9.140625" style="7"/>
    <col min="10995" max="10995" width="9.7109375" style="7" bestFit="1" customWidth="1"/>
    <col min="10996" max="11216" width="9.140625" style="7"/>
    <col min="11217" max="11217" width="6.28515625" style="7" customWidth="1"/>
    <col min="11218" max="11218" width="10.42578125" style="7" customWidth="1"/>
    <col min="11219" max="11219" width="49.85546875" style="7" customWidth="1"/>
    <col min="11220" max="11220" width="16.5703125" style="7" customWidth="1"/>
    <col min="11221" max="11221" width="16.140625" style="7" customWidth="1"/>
    <col min="11222" max="11222" width="16.28515625" style="7" customWidth="1"/>
    <col min="11223" max="11223" width="18.42578125" style="7" customWidth="1"/>
    <col min="11224" max="11224" width="17.28515625" style="7" customWidth="1"/>
    <col min="11225" max="11225" width="19.85546875" style="7" customWidth="1"/>
    <col min="11226" max="11226" width="16.5703125" style="7" customWidth="1"/>
    <col min="11227" max="11227" width="16.140625" style="7" customWidth="1"/>
    <col min="11228" max="11228" width="16.28515625" style="7" customWidth="1"/>
    <col min="11229" max="11229" width="18.42578125" style="7" customWidth="1"/>
    <col min="11230" max="11230" width="17.28515625" style="7" customWidth="1"/>
    <col min="11231" max="11231" width="19.85546875" style="7" customWidth="1"/>
    <col min="11232" max="11232" width="16.5703125" style="7" customWidth="1"/>
    <col min="11233" max="11233" width="16.140625" style="7" customWidth="1"/>
    <col min="11234" max="11234" width="16.28515625" style="7" customWidth="1"/>
    <col min="11235" max="11235" width="18.42578125" style="7" customWidth="1"/>
    <col min="11236" max="11236" width="17.28515625" style="7" customWidth="1"/>
    <col min="11237" max="11237" width="19.85546875" style="7" customWidth="1"/>
    <col min="11238" max="11238" width="16.5703125" style="7" customWidth="1"/>
    <col min="11239" max="11239" width="16.140625" style="7" customWidth="1"/>
    <col min="11240" max="11240" width="16.28515625" style="7" customWidth="1"/>
    <col min="11241" max="11241" width="18.42578125" style="7" customWidth="1"/>
    <col min="11242" max="11242" width="17.28515625" style="7" customWidth="1"/>
    <col min="11243" max="11243" width="19.85546875" style="7" customWidth="1"/>
    <col min="11244" max="11244" width="16.5703125" style="7" customWidth="1"/>
    <col min="11245" max="11245" width="16.140625" style="7" customWidth="1"/>
    <col min="11246" max="11246" width="16.28515625" style="7" customWidth="1"/>
    <col min="11247" max="11247" width="18.42578125" style="7" customWidth="1"/>
    <col min="11248" max="11248" width="17.28515625" style="7" customWidth="1"/>
    <col min="11249" max="11249" width="19.85546875" style="7" customWidth="1"/>
    <col min="11250" max="11250" width="9.140625" style="7"/>
    <col min="11251" max="11251" width="9.7109375" style="7" bestFit="1" customWidth="1"/>
    <col min="11252" max="11472" width="9.140625" style="7"/>
    <col min="11473" max="11473" width="6.28515625" style="7" customWidth="1"/>
    <col min="11474" max="11474" width="10.42578125" style="7" customWidth="1"/>
    <col min="11475" max="11475" width="49.85546875" style="7" customWidth="1"/>
    <col min="11476" max="11476" width="16.5703125" style="7" customWidth="1"/>
    <col min="11477" max="11477" width="16.140625" style="7" customWidth="1"/>
    <col min="11478" max="11478" width="16.28515625" style="7" customWidth="1"/>
    <col min="11479" max="11479" width="18.42578125" style="7" customWidth="1"/>
    <col min="11480" max="11480" width="17.28515625" style="7" customWidth="1"/>
    <col min="11481" max="11481" width="19.85546875" style="7" customWidth="1"/>
    <col min="11482" max="11482" width="16.5703125" style="7" customWidth="1"/>
    <col min="11483" max="11483" width="16.140625" style="7" customWidth="1"/>
    <col min="11484" max="11484" width="16.28515625" style="7" customWidth="1"/>
    <col min="11485" max="11485" width="18.42578125" style="7" customWidth="1"/>
    <col min="11486" max="11486" width="17.28515625" style="7" customWidth="1"/>
    <col min="11487" max="11487" width="19.85546875" style="7" customWidth="1"/>
    <col min="11488" max="11488" width="16.5703125" style="7" customWidth="1"/>
    <col min="11489" max="11489" width="16.140625" style="7" customWidth="1"/>
    <col min="11490" max="11490" width="16.28515625" style="7" customWidth="1"/>
    <col min="11491" max="11491" width="18.42578125" style="7" customWidth="1"/>
    <col min="11492" max="11492" width="17.28515625" style="7" customWidth="1"/>
    <col min="11493" max="11493" width="19.85546875" style="7" customWidth="1"/>
    <col min="11494" max="11494" width="16.5703125" style="7" customWidth="1"/>
    <col min="11495" max="11495" width="16.140625" style="7" customWidth="1"/>
    <col min="11496" max="11496" width="16.28515625" style="7" customWidth="1"/>
    <col min="11497" max="11497" width="18.42578125" style="7" customWidth="1"/>
    <col min="11498" max="11498" width="17.28515625" style="7" customWidth="1"/>
    <col min="11499" max="11499" width="19.85546875" style="7" customWidth="1"/>
    <col min="11500" max="11500" width="16.5703125" style="7" customWidth="1"/>
    <col min="11501" max="11501" width="16.140625" style="7" customWidth="1"/>
    <col min="11502" max="11502" width="16.28515625" style="7" customWidth="1"/>
    <col min="11503" max="11503" width="18.42578125" style="7" customWidth="1"/>
    <col min="11504" max="11504" width="17.28515625" style="7" customWidth="1"/>
    <col min="11505" max="11505" width="19.85546875" style="7" customWidth="1"/>
    <col min="11506" max="11506" width="9.140625" style="7"/>
    <col min="11507" max="11507" width="9.7109375" style="7" bestFit="1" customWidth="1"/>
    <col min="11508" max="11728" width="9.140625" style="7"/>
    <col min="11729" max="11729" width="6.28515625" style="7" customWidth="1"/>
    <col min="11730" max="11730" width="10.42578125" style="7" customWidth="1"/>
    <col min="11731" max="11731" width="49.85546875" style="7" customWidth="1"/>
    <col min="11732" max="11732" width="16.5703125" style="7" customWidth="1"/>
    <col min="11733" max="11733" width="16.140625" style="7" customWidth="1"/>
    <col min="11734" max="11734" width="16.28515625" style="7" customWidth="1"/>
    <col min="11735" max="11735" width="18.42578125" style="7" customWidth="1"/>
    <col min="11736" max="11736" width="17.28515625" style="7" customWidth="1"/>
    <col min="11737" max="11737" width="19.85546875" style="7" customWidth="1"/>
    <col min="11738" max="11738" width="16.5703125" style="7" customWidth="1"/>
    <col min="11739" max="11739" width="16.140625" style="7" customWidth="1"/>
    <col min="11740" max="11740" width="16.28515625" style="7" customWidth="1"/>
    <col min="11741" max="11741" width="18.42578125" style="7" customWidth="1"/>
    <col min="11742" max="11742" width="17.28515625" style="7" customWidth="1"/>
    <col min="11743" max="11743" width="19.85546875" style="7" customWidth="1"/>
    <col min="11744" max="11744" width="16.5703125" style="7" customWidth="1"/>
    <col min="11745" max="11745" width="16.140625" style="7" customWidth="1"/>
    <col min="11746" max="11746" width="16.28515625" style="7" customWidth="1"/>
    <col min="11747" max="11747" width="18.42578125" style="7" customWidth="1"/>
    <col min="11748" max="11748" width="17.28515625" style="7" customWidth="1"/>
    <col min="11749" max="11749" width="19.85546875" style="7" customWidth="1"/>
    <col min="11750" max="11750" width="16.5703125" style="7" customWidth="1"/>
    <col min="11751" max="11751" width="16.140625" style="7" customWidth="1"/>
    <col min="11752" max="11752" width="16.28515625" style="7" customWidth="1"/>
    <col min="11753" max="11753" width="18.42578125" style="7" customWidth="1"/>
    <col min="11754" max="11754" width="17.28515625" style="7" customWidth="1"/>
    <col min="11755" max="11755" width="19.85546875" style="7" customWidth="1"/>
    <col min="11756" max="11756" width="16.5703125" style="7" customWidth="1"/>
    <col min="11757" max="11757" width="16.140625" style="7" customWidth="1"/>
    <col min="11758" max="11758" width="16.28515625" style="7" customWidth="1"/>
    <col min="11759" max="11759" width="18.42578125" style="7" customWidth="1"/>
    <col min="11760" max="11760" width="17.28515625" style="7" customWidth="1"/>
    <col min="11761" max="11761" width="19.85546875" style="7" customWidth="1"/>
    <col min="11762" max="11762" width="9.140625" style="7"/>
    <col min="11763" max="11763" width="9.7109375" style="7" bestFit="1" customWidth="1"/>
    <col min="11764" max="11984" width="9.140625" style="7"/>
    <col min="11985" max="11985" width="6.28515625" style="7" customWidth="1"/>
    <col min="11986" max="11986" width="10.42578125" style="7" customWidth="1"/>
    <col min="11987" max="11987" width="49.85546875" style="7" customWidth="1"/>
    <col min="11988" max="11988" width="16.5703125" style="7" customWidth="1"/>
    <col min="11989" max="11989" width="16.140625" style="7" customWidth="1"/>
    <col min="11990" max="11990" width="16.28515625" style="7" customWidth="1"/>
    <col min="11991" max="11991" width="18.42578125" style="7" customWidth="1"/>
    <col min="11992" max="11992" width="17.28515625" style="7" customWidth="1"/>
    <col min="11993" max="11993" width="19.85546875" style="7" customWidth="1"/>
    <col min="11994" max="11994" width="16.5703125" style="7" customWidth="1"/>
    <col min="11995" max="11995" width="16.140625" style="7" customWidth="1"/>
    <col min="11996" max="11996" width="16.28515625" style="7" customWidth="1"/>
    <col min="11997" max="11997" width="18.42578125" style="7" customWidth="1"/>
    <col min="11998" max="11998" width="17.28515625" style="7" customWidth="1"/>
    <col min="11999" max="11999" width="19.85546875" style="7" customWidth="1"/>
    <col min="12000" max="12000" width="16.5703125" style="7" customWidth="1"/>
    <col min="12001" max="12001" width="16.140625" style="7" customWidth="1"/>
    <col min="12002" max="12002" width="16.28515625" style="7" customWidth="1"/>
    <col min="12003" max="12003" width="18.42578125" style="7" customWidth="1"/>
    <col min="12004" max="12004" width="17.28515625" style="7" customWidth="1"/>
    <col min="12005" max="12005" width="19.85546875" style="7" customWidth="1"/>
    <col min="12006" max="12006" width="16.5703125" style="7" customWidth="1"/>
    <col min="12007" max="12007" width="16.140625" style="7" customWidth="1"/>
    <col min="12008" max="12008" width="16.28515625" style="7" customWidth="1"/>
    <col min="12009" max="12009" width="18.42578125" style="7" customWidth="1"/>
    <col min="12010" max="12010" width="17.28515625" style="7" customWidth="1"/>
    <col min="12011" max="12011" width="19.85546875" style="7" customWidth="1"/>
    <col min="12012" max="12012" width="16.5703125" style="7" customWidth="1"/>
    <col min="12013" max="12013" width="16.140625" style="7" customWidth="1"/>
    <col min="12014" max="12014" width="16.28515625" style="7" customWidth="1"/>
    <col min="12015" max="12015" width="18.42578125" style="7" customWidth="1"/>
    <col min="12016" max="12016" width="17.28515625" style="7" customWidth="1"/>
    <col min="12017" max="12017" width="19.85546875" style="7" customWidth="1"/>
    <col min="12018" max="12018" width="9.140625" style="7"/>
    <col min="12019" max="12019" width="9.7109375" style="7" bestFit="1" customWidth="1"/>
    <col min="12020" max="12240" width="9.140625" style="7"/>
    <col min="12241" max="12241" width="6.28515625" style="7" customWidth="1"/>
    <col min="12242" max="12242" width="10.42578125" style="7" customWidth="1"/>
    <col min="12243" max="12243" width="49.85546875" style="7" customWidth="1"/>
    <col min="12244" max="12244" width="16.5703125" style="7" customWidth="1"/>
    <col min="12245" max="12245" width="16.140625" style="7" customWidth="1"/>
    <col min="12246" max="12246" width="16.28515625" style="7" customWidth="1"/>
    <col min="12247" max="12247" width="18.42578125" style="7" customWidth="1"/>
    <col min="12248" max="12248" width="17.28515625" style="7" customWidth="1"/>
    <col min="12249" max="12249" width="19.85546875" style="7" customWidth="1"/>
    <col min="12250" max="12250" width="16.5703125" style="7" customWidth="1"/>
    <col min="12251" max="12251" width="16.140625" style="7" customWidth="1"/>
    <col min="12252" max="12252" width="16.28515625" style="7" customWidth="1"/>
    <col min="12253" max="12253" width="18.42578125" style="7" customWidth="1"/>
    <col min="12254" max="12254" width="17.28515625" style="7" customWidth="1"/>
    <col min="12255" max="12255" width="19.85546875" style="7" customWidth="1"/>
    <col min="12256" max="12256" width="16.5703125" style="7" customWidth="1"/>
    <col min="12257" max="12257" width="16.140625" style="7" customWidth="1"/>
    <col min="12258" max="12258" width="16.28515625" style="7" customWidth="1"/>
    <col min="12259" max="12259" width="18.42578125" style="7" customWidth="1"/>
    <col min="12260" max="12260" width="17.28515625" style="7" customWidth="1"/>
    <col min="12261" max="12261" width="19.85546875" style="7" customWidth="1"/>
    <col min="12262" max="12262" width="16.5703125" style="7" customWidth="1"/>
    <col min="12263" max="12263" width="16.140625" style="7" customWidth="1"/>
    <col min="12264" max="12264" width="16.28515625" style="7" customWidth="1"/>
    <col min="12265" max="12265" width="18.42578125" style="7" customWidth="1"/>
    <col min="12266" max="12266" width="17.28515625" style="7" customWidth="1"/>
    <col min="12267" max="12267" width="19.85546875" style="7" customWidth="1"/>
    <col min="12268" max="12268" width="16.5703125" style="7" customWidth="1"/>
    <col min="12269" max="12269" width="16.140625" style="7" customWidth="1"/>
    <col min="12270" max="12270" width="16.28515625" style="7" customWidth="1"/>
    <col min="12271" max="12271" width="18.42578125" style="7" customWidth="1"/>
    <col min="12272" max="12272" width="17.28515625" style="7" customWidth="1"/>
    <col min="12273" max="12273" width="19.85546875" style="7" customWidth="1"/>
    <col min="12274" max="12274" width="9.140625" style="7"/>
    <col min="12275" max="12275" width="9.7109375" style="7" bestFit="1" customWidth="1"/>
    <col min="12276" max="12496" width="9.140625" style="7"/>
    <col min="12497" max="12497" width="6.28515625" style="7" customWidth="1"/>
    <col min="12498" max="12498" width="10.42578125" style="7" customWidth="1"/>
    <col min="12499" max="12499" width="49.85546875" style="7" customWidth="1"/>
    <col min="12500" max="12500" width="16.5703125" style="7" customWidth="1"/>
    <col min="12501" max="12501" width="16.140625" style="7" customWidth="1"/>
    <col min="12502" max="12502" width="16.28515625" style="7" customWidth="1"/>
    <col min="12503" max="12503" width="18.42578125" style="7" customWidth="1"/>
    <col min="12504" max="12504" width="17.28515625" style="7" customWidth="1"/>
    <col min="12505" max="12505" width="19.85546875" style="7" customWidth="1"/>
    <col min="12506" max="12506" width="16.5703125" style="7" customWidth="1"/>
    <col min="12507" max="12507" width="16.140625" style="7" customWidth="1"/>
    <col min="12508" max="12508" width="16.28515625" style="7" customWidth="1"/>
    <col min="12509" max="12509" width="18.42578125" style="7" customWidth="1"/>
    <col min="12510" max="12510" width="17.28515625" style="7" customWidth="1"/>
    <col min="12511" max="12511" width="19.85546875" style="7" customWidth="1"/>
    <col min="12512" max="12512" width="16.5703125" style="7" customWidth="1"/>
    <col min="12513" max="12513" width="16.140625" style="7" customWidth="1"/>
    <col min="12514" max="12514" width="16.28515625" style="7" customWidth="1"/>
    <col min="12515" max="12515" width="18.42578125" style="7" customWidth="1"/>
    <col min="12516" max="12516" width="17.28515625" style="7" customWidth="1"/>
    <col min="12517" max="12517" width="19.85546875" style="7" customWidth="1"/>
    <col min="12518" max="12518" width="16.5703125" style="7" customWidth="1"/>
    <col min="12519" max="12519" width="16.140625" style="7" customWidth="1"/>
    <col min="12520" max="12520" width="16.28515625" style="7" customWidth="1"/>
    <col min="12521" max="12521" width="18.42578125" style="7" customWidth="1"/>
    <col min="12522" max="12522" width="17.28515625" style="7" customWidth="1"/>
    <col min="12523" max="12523" width="19.85546875" style="7" customWidth="1"/>
    <col min="12524" max="12524" width="16.5703125" style="7" customWidth="1"/>
    <col min="12525" max="12525" width="16.140625" style="7" customWidth="1"/>
    <col min="12526" max="12526" width="16.28515625" style="7" customWidth="1"/>
    <col min="12527" max="12527" width="18.42578125" style="7" customWidth="1"/>
    <col min="12528" max="12528" width="17.28515625" style="7" customWidth="1"/>
    <col min="12529" max="12529" width="19.85546875" style="7" customWidth="1"/>
    <col min="12530" max="12530" width="9.140625" style="7"/>
    <col min="12531" max="12531" width="9.7109375" style="7" bestFit="1" customWidth="1"/>
    <col min="12532" max="12752" width="9.140625" style="7"/>
    <col min="12753" max="12753" width="6.28515625" style="7" customWidth="1"/>
    <col min="12754" max="12754" width="10.42578125" style="7" customWidth="1"/>
    <col min="12755" max="12755" width="49.85546875" style="7" customWidth="1"/>
    <col min="12756" max="12756" width="16.5703125" style="7" customWidth="1"/>
    <col min="12757" max="12757" width="16.140625" style="7" customWidth="1"/>
    <col min="12758" max="12758" width="16.28515625" style="7" customWidth="1"/>
    <col min="12759" max="12759" width="18.42578125" style="7" customWidth="1"/>
    <col min="12760" max="12760" width="17.28515625" style="7" customWidth="1"/>
    <col min="12761" max="12761" width="19.85546875" style="7" customWidth="1"/>
    <col min="12762" max="12762" width="16.5703125" style="7" customWidth="1"/>
    <col min="12763" max="12763" width="16.140625" style="7" customWidth="1"/>
    <col min="12764" max="12764" width="16.28515625" style="7" customWidth="1"/>
    <col min="12765" max="12765" width="18.42578125" style="7" customWidth="1"/>
    <col min="12766" max="12766" width="17.28515625" style="7" customWidth="1"/>
    <col min="12767" max="12767" width="19.85546875" style="7" customWidth="1"/>
    <col min="12768" max="12768" width="16.5703125" style="7" customWidth="1"/>
    <col min="12769" max="12769" width="16.140625" style="7" customWidth="1"/>
    <col min="12770" max="12770" width="16.28515625" style="7" customWidth="1"/>
    <col min="12771" max="12771" width="18.42578125" style="7" customWidth="1"/>
    <col min="12772" max="12772" width="17.28515625" style="7" customWidth="1"/>
    <col min="12773" max="12773" width="19.85546875" style="7" customWidth="1"/>
    <col min="12774" max="12774" width="16.5703125" style="7" customWidth="1"/>
    <col min="12775" max="12775" width="16.140625" style="7" customWidth="1"/>
    <col min="12776" max="12776" width="16.28515625" style="7" customWidth="1"/>
    <col min="12777" max="12777" width="18.42578125" style="7" customWidth="1"/>
    <col min="12778" max="12778" width="17.28515625" style="7" customWidth="1"/>
    <col min="12779" max="12779" width="19.85546875" style="7" customWidth="1"/>
    <col min="12780" max="12780" width="16.5703125" style="7" customWidth="1"/>
    <col min="12781" max="12781" width="16.140625" style="7" customWidth="1"/>
    <col min="12782" max="12782" width="16.28515625" style="7" customWidth="1"/>
    <col min="12783" max="12783" width="18.42578125" style="7" customWidth="1"/>
    <col min="12784" max="12784" width="17.28515625" style="7" customWidth="1"/>
    <col min="12785" max="12785" width="19.85546875" style="7" customWidth="1"/>
    <col min="12786" max="12786" width="9.140625" style="7"/>
    <col min="12787" max="12787" width="9.7109375" style="7" bestFit="1" customWidth="1"/>
    <col min="12788" max="13008" width="9.140625" style="7"/>
    <col min="13009" max="13009" width="6.28515625" style="7" customWidth="1"/>
    <col min="13010" max="13010" width="10.42578125" style="7" customWidth="1"/>
    <col min="13011" max="13011" width="49.85546875" style="7" customWidth="1"/>
    <col min="13012" max="13012" width="16.5703125" style="7" customWidth="1"/>
    <col min="13013" max="13013" width="16.140625" style="7" customWidth="1"/>
    <col min="13014" max="13014" width="16.28515625" style="7" customWidth="1"/>
    <col min="13015" max="13015" width="18.42578125" style="7" customWidth="1"/>
    <col min="13016" max="13016" width="17.28515625" style="7" customWidth="1"/>
    <col min="13017" max="13017" width="19.85546875" style="7" customWidth="1"/>
    <col min="13018" max="13018" width="16.5703125" style="7" customWidth="1"/>
    <col min="13019" max="13019" width="16.140625" style="7" customWidth="1"/>
    <col min="13020" max="13020" width="16.28515625" style="7" customWidth="1"/>
    <col min="13021" max="13021" width="18.42578125" style="7" customWidth="1"/>
    <col min="13022" max="13022" width="17.28515625" style="7" customWidth="1"/>
    <col min="13023" max="13023" width="19.85546875" style="7" customWidth="1"/>
    <col min="13024" max="13024" width="16.5703125" style="7" customWidth="1"/>
    <col min="13025" max="13025" width="16.140625" style="7" customWidth="1"/>
    <col min="13026" max="13026" width="16.28515625" style="7" customWidth="1"/>
    <col min="13027" max="13027" width="18.42578125" style="7" customWidth="1"/>
    <col min="13028" max="13028" width="17.28515625" style="7" customWidth="1"/>
    <col min="13029" max="13029" width="19.85546875" style="7" customWidth="1"/>
    <col min="13030" max="13030" width="16.5703125" style="7" customWidth="1"/>
    <col min="13031" max="13031" width="16.140625" style="7" customWidth="1"/>
    <col min="13032" max="13032" width="16.28515625" style="7" customWidth="1"/>
    <col min="13033" max="13033" width="18.42578125" style="7" customWidth="1"/>
    <col min="13034" max="13034" width="17.28515625" style="7" customWidth="1"/>
    <col min="13035" max="13035" width="19.85546875" style="7" customWidth="1"/>
    <col min="13036" max="13036" width="16.5703125" style="7" customWidth="1"/>
    <col min="13037" max="13037" width="16.140625" style="7" customWidth="1"/>
    <col min="13038" max="13038" width="16.28515625" style="7" customWidth="1"/>
    <col min="13039" max="13039" width="18.42578125" style="7" customWidth="1"/>
    <col min="13040" max="13040" width="17.28515625" style="7" customWidth="1"/>
    <col min="13041" max="13041" width="19.85546875" style="7" customWidth="1"/>
    <col min="13042" max="13042" width="9.140625" style="7"/>
    <col min="13043" max="13043" width="9.7109375" style="7" bestFit="1" customWidth="1"/>
    <col min="13044" max="13264" width="9.140625" style="7"/>
    <col min="13265" max="13265" width="6.28515625" style="7" customWidth="1"/>
    <col min="13266" max="13266" width="10.42578125" style="7" customWidth="1"/>
    <col min="13267" max="13267" width="49.85546875" style="7" customWidth="1"/>
    <col min="13268" max="13268" width="16.5703125" style="7" customWidth="1"/>
    <col min="13269" max="13269" width="16.140625" style="7" customWidth="1"/>
    <col min="13270" max="13270" width="16.28515625" style="7" customWidth="1"/>
    <col min="13271" max="13271" width="18.42578125" style="7" customWidth="1"/>
    <col min="13272" max="13272" width="17.28515625" style="7" customWidth="1"/>
    <col min="13273" max="13273" width="19.85546875" style="7" customWidth="1"/>
    <col min="13274" max="13274" width="16.5703125" style="7" customWidth="1"/>
    <col min="13275" max="13275" width="16.140625" style="7" customWidth="1"/>
    <col min="13276" max="13276" width="16.28515625" style="7" customWidth="1"/>
    <col min="13277" max="13277" width="18.42578125" style="7" customWidth="1"/>
    <col min="13278" max="13278" width="17.28515625" style="7" customWidth="1"/>
    <col min="13279" max="13279" width="19.85546875" style="7" customWidth="1"/>
    <col min="13280" max="13280" width="16.5703125" style="7" customWidth="1"/>
    <col min="13281" max="13281" width="16.140625" style="7" customWidth="1"/>
    <col min="13282" max="13282" width="16.28515625" style="7" customWidth="1"/>
    <col min="13283" max="13283" width="18.42578125" style="7" customWidth="1"/>
    <col min="13284" max="13284" width="17.28515625" style="7" customWidth="1"/>
    <col min="13285" max="13285" width="19.85546875" style="7" customWidth="1"/>
    <col min="13286" max="13286" width="16.5703125" style="7" customWidth="1"/>
    <col min="13287" max="13287" width="16.140625" style="7" customWidth="1"/>
    <col min="13288" max="13288" width="16.28515625" style="7" customWidth="1"/>
    <col min="13289" max="13289" width="18.42578125" style="7" customWidth="1"/>
    <col min="13290" max="13290" width="17.28515625" style="7" customWidth="1"/>
    <col min="13291" max="13291" width="19.85546875" style="7" customWidth="1"/>
    <col min="13292" max="13292" width="16.5703125" style="7" customWidth="1"/>
    <col min="13293" max="13293" width="16.140625" style="7" customWidth="1"/>
    <col min="13294" max="13294" width="16.28515625" style="7" customWidth="1"/>
    <col min="13295" max="13295" width="18.42578125" style="7" customWidth="1"/>
    <col min="13296" max="13296" width="17.28515625" style="7" customWidth="1"/>
    <col min="13297" max="13297" width="19.85546875" style="7" customWidth="1"/>
    <col min="13298" max="13298" width="9.140625" style="7"/>
    <col min="13299" max="13299" width="9.7109375" style="7" bestFit="1" customWidth="1"/>
    <col min="13300" max="13520" width="9.140625" style="7"/>
    <col min="13521" max="13521" width="6.28515625" style="7" customWidth="1"/>
    <col min="13522" max="13522" width="10.42578125" style="7" customWidth="1"/>
    <col min="13523" max="13523" width="49.85546875" style="7" customWidth="1"/>
    <col min="13524" max="13524" width="16.5703125" style="7" customWidth="1"/>
    <col min="13525" max="13525" width="16.140625" style="7" customWidth="1"/>
    <col min="13526" max="13526" width="16.28515625" style="7" customWidth="1"/>
    <col min="13527" max="13527" width="18.42578125" style="7" customWidth="1"/>
    <col min="13528" max="13528" width="17.28515625" style="7" customWidth="1"/>
    <col min="13529" max="13529" width="19.85546875" style="7" customWidth="1"/>
    <col min="13530" max="13530" width="16.5703125" style="7" customWidth="1"/>
    <col min="13531" max="13531" width="16.140625" style="7" customWidth="1"/>
    <col min="13532" max="13532" width="16.28515625" style="7" customWidth="1"/>
    <col min="13533" max="13533" width="18.42578125" style="7" customWidth="1"/>
    <col min="13534" max="13534" width="17.28515625" style="7" customWidth="1"/>
    <col min="13535" max="13535" width="19.85546875" style="7" customWidth="1"/>
    <col min="13536" max="13536" width="16.5703125" style="7" customWidth="1"/>
    <col min="13537" max="13537" width="16.140625" style="7" customWidth="1"/>
    <col min="13538" max="13538" width="16.28515625" style="7" customWidth="1"/>
    <col min="13539" max="13539" width="18.42578125" style="7" customWidth="1"/>
    <col min="13540" max="13540" width="17.28515625" style="7" customWidth="1"/>
    <col min="13541" max="13541" width="19.85546875" style="7" customWidth="1"/>
    <col min="13542" max="13542" width="16.5703125" style="7" customWidth="1"/>
    <col min="13543" max="13543" width="16.140625" style="7" customWidth="1"/>
    <col min="13544" max="13544" width="16.28515625" style="7" customWidth="1"/>
    <col min="13545" max="13545" width="18.42578125" style="7" customWidth="1"/>
    <col min="13546" max="13546" width="17.28515625" style="7" customWidth="1"/>
    <col min="13547" max="13547" width="19.85546875" style="7" customWidth="1"/>
    <col min="13548" max="13548" width="16.5703125" style="7" customWidth="1"/>
    <col min="13549" max="13549" width="16.140625" style="7" customWidth="1"/>
    <col min="13550" max="13550" width="16.28515625" style="7" customWidth="1"/>
    <col min="13551" max="13551" width="18.42578125" style="7" customWidth="1"/>
    <col min="13552" max="13552" width="17.28515625" style="7" customWidth="1"/>
    <col min="13553" max="13553" width="19.85546875" style="7" customWidth="1"/>
    <col min="13554" max="13554" width="9.140625" style="7"/>
    <col min="13555" max="13555" width="9.7109375" style="7" bestFit="1" customWidth="1"/>
    <col min="13556" max="13776" width="9.140625" style="7"/>
    <col min="13777" max="13777" width="6.28515625" style="7" customWidth="1"/>
    <col min="13778" max="13778" width="10.42578125" style="7" customWidth="1"/>
    <col min="13779" max="13779" width="49.85546875" style="7" customWidth="1"/>
    <col min="13780" max="13780" width="16.5703125" style="7" customWidth="1"/>
    <col min="13781" max="13781" width="16.140625" style="7" customWidth="1"/>
    <col min="13782" max="13782" width="16.28515625" style="7" customWidth="1"/>
    <col min="13783" max="13783" width="18.42578125" style="7" customWidth="1"/>
    <col min="13784" max="13784" width="17.28515625" style="7" customWidth="1"/>
    <col min="13785" max="13785" width="19.85546875" style="7" customWidth="1"/>
    <col min="13786" max="13786" width="16.5703125" style="7" customWidth="1"/>
    <col min="13787" max="13787" width="16.140625" style="7" customWidth="1"/>
    <col min="13788" max="13788" width="16.28515625" style="7" customWidth="1"/>
    <col min="13789" max="13789" width="18.42578125" style="7" customWidth="1"/>
    <col min="13790" max="13790" width="17.28515625" style="7" customWidth="1"/>
    <col min="13791" max="13791" width="19.85546875" style="7" customWidth="1"/>
    <col min="13792" max="13792" width="16.5703125" style="7" customWidth="1"/>
    <col min="13793" max="13793" width="16.140625" style="7" customWidth="1"/>
    <col min="13794" max="13794" width="16.28515625" style="7" customWidth="1"/>
    <col min="13795" max="13795" width="18.42578125" style="7" customWidth="1"/>
    <col min="13796" max="13796" width="17.28515625" style="7" customWidth="1"/>
    <col min="13797" max="13797" width="19.85546875" style="7" customWidth="1"/>
    <col min="13798" max="13798" width="16.5703125" style="7" customWidth="1"/>
    <col min="13799" max="13799" width="16.140625" style="7" customWidth="1"/>
    <col min="13800" max="13800" width="16.28515625" style="7" customWidth="1"/>
    <col min="13801" max="13801" width="18.42578125" style="7" customWidth="1"/>
    <col min="13802" max="13802" width="17.28515625" style="7" customWidth="1"/>
    <col min="13803" max="13803" width="19.85546875" style="7" customWidth="1"/>
    <col min="13804" max="13804" width="16.5703125" style="7" customWidth="1"/>
    <col min="13805" max="13805" width="16.140625" style="7" customWidth="1"/>
    <col min="13806" max="13806" width="16.28515625" style="7" customWidth="1"/>
    <col min="13807" max="13807" width="18.42578125" style="7" customWidth="1"/>
    <col min="13808" max="13808" width="17.28515625" style="7" customWidth="1"/>
    <col min="13809" max="13809" width="19.85546875" style="7" customWidth="1"/>
    <col min="13810" max="13810" width="9.140625" style="7"/>
    <col min="13811" max="13811" width="9.7109375" style="7" bestFit="1" customWidth="1"/>
    <col min="13812" max="14032" width="9.140625" style="7"/>
    <col min="14033" max="14033" width="6.28515625" style="7" customWidth="1"/>
    <col min="14034" max="14034" width="10.42578125" style="7" customWidth="1"/>
    <col min="14035" max="14035" width="49.85546875" style="7" customWidth="1"/>
    <col min="14036" max="14036" width="16.5703125" style="7" customWidth="1"/>
    <col min="14037" max="14037" width="16.140625" style="7" customWidth="1"/>
    <col min="14038" max="14038" width="16.28515625" style="7" customWidth="1"/>
    <col min="14039" max="14039" width="18.42578125" style="7" customWidth="1"/>
    <col min="14040" max="14040" width="17.28515625" style="7" customWidth="1"/>
    <col min="14041" max="14041" width="19.85546875" style="7" customWidth="1"/>
    <col min="14042" max="14042" width="16.5703125" style="7" customWidth="1"/>
    <col min="14043" max="14043" width="16.140625" style="7" customWidth="1"/>
    <col min="14044" max="14044" width="16.28515625" style="7" customWidth="1"/>
    <col min="14045" max="14045" width="18.42578125" style="7" customWidth="1"/>
    <col min="14046" max="14046" width="17.28515625" style="7" customWidth="1"/>
    <col min="14047" max="14047" width="19.85546875" style="7" customWidth="1"/>
    <col min="14048" max="14048" width="16.5703125" style="7" customWidth="1"/>
    <col min="14049" max="14049" width="16.140625" style="7" customWidth="1"/>
    <col min="14050" max="14050" width="16.28515625" style="7" customWidth="1"/>
    <col min="14051" max="14051" width="18.42578125" style="7" customWidth="1"/>
    <col min="14052" max="14052" width="17.28515625" style="7" customWidth="1"/>
    <col min="14053" max="14053" width="19.85546875" style="7" customWidth="1"/>
    <col min="14054" max="14054" width="16.5703125" style="7" customWidth="1"/>
    <col min="14055" max="14055" width="16.140625" style="7" customWidth="1"/>
    <col min="14056" max="14056" width="16.28515625" style="7" customWidth="1"/>
    <col min="14057" max="14057" width="18.42578125" style="7" customWidth="1"/>
    <col min="14058" max="14058" width="17.28515625" style="7" customWidth="1"/>
    <col min="14059" max="14059" width="19.85546875" style="7" customWidth="1"/>
    <col min="14060" max="14060" width="16.5703125" style="7" customWidth="1"/>
    <col min="14061" max="14061" width="16.140625" style="7" customWidth="1"/>
    <col min="14062" max="14062" width="16.28515625" style="7" customWidth="1"/>
    <col min="14063" max="14063" width="18.42578125" style="7" customWidth="1"/>
    <col min="14064" max="14064" width="17.28515625" style="7" customWidth="1"/>
    <col min="14065" max="14065" width="19.85546875" style="7" customWidth="1"/>
    <col min="14066" max="14066" width="9.140625" style="7"/>
    <col min="14067" max="14067" width="9.7109375" style="7" bestFit="1" customWidth="1"/>
    <col min="14068" max="14288" width="9.140625" style="7"/>
    <col min="14289" max="14289" width="6.28515625" style="7" customWidth="1"/>
    <col min="14290" max="14290" width="10.42578125" style="7" customWidth="1"/>
    <col min="14291" max="14291" width="49.85546875" style="7" customWidth="1"/>
    <col min="14292" max="14292" width="16.5703125" style="7" customWidth="1"/>
    <col min="14293" max="14293" width="16.140625" style="7" customWidth="1"/>
    <col min="14294" max="14294" width="16.28515625" style="7" customWidth="1"/>
    <col min="14295" max="14295" width="18.42578125" style="7" customWidth="1"/>
    <col min="14296" max="14296" width="17.28515625" style="7" customWidth="1"/>
    <col min="14297" max="14297" width="19.85546875" style="7" customWidth="1"/>
    <col min="14298" max="14298" width="16.5703125" style="7" customWidth="1"/>
    <col min="14299" max="14299" width="16.140625" style="7" customWidth="1"/>
    <col min="14300" max="14300" width="16.28515625" style="7" customWidth="1"/>
    <col min="14301" max="14301" width="18.42578125" style="7" customWidth="1"/>
    <col min="14302" max="14302" width="17.28515625" style="7" customWidth="1"/>
    <col min="14303" max="14303" width="19.85546875" style="7" customWidth="1"/>
    <col min="14304" max="14304" width="16.5703125" style="7" customWidth="1"/>
    <col min="14305" max="14305" width="16.140625" style="7" customWidth="1"/>
    <col min="14306" max="14306" width="16.28515625" style="7" customWidth="1"/>
    <col min="14307" max="14307" width="18.42578125" style="7" customWidth="1"/>
    <col min="14308" max="14308" width="17.28515625" style="7" customWidth="1"/>
    <col min="14309" max="14309" width="19.85546875" style="7" customWidth="1"/>
    <col min="14310" max="14310" width="16.5703125" style="7" customWidth="1"/>
    <col min="14311" max="14311" width="16.140625" style="7" customWidth="1"/>
    <col min="14312" max="14312" width="16.28515625" style="7" customWidth="1"/>
    <col min="14313" max="14313" width="18.42578125" style="7" customWidth="1"/>
    <col min="14314" max="14314" width="17.28515625" style="7" customWidth="1"/>
    <col min="14315" max="14315" width="19.85546875" style="7" customWidth="1"/>
    <col min="14316" max="14316" width="16.5703125" style="7" customWidth="1"/>
    <col min="14317" max="14317" width="16.140625" style="7" customWidth="1"/>
    <col min="14318" max="14318" width="16.28515625" style="7" customWidth="1"/>
    <col min="14319" max="14319" width="18.42578125" style="7" customWidth="1"/>
    <col min="14320" max="14320" width="17.28515625" style="7" customWidth="1"/>
    <col min="14321" max="14321" width="19.85546875" style="7" customWidth="1"/>
    <col min="14322" max="14322" width="9.140625" style="7"/>
    <col min="14323" max="14323" width="9.7109375" style="7" bestFit="1" customWidth="1"/>
    <col min="14324" max="14544" width="9.140625" style="7"/>
    <col min="14545" max="14545" width="6.28515625" style="7" customWidth="1"/>
    <col min="14546" max="14546" width="10.42578125" style="7" customWidth="1"/>
    <col min="14547" max="14547" width="49.85546875" style="7" customWidth="1"/>
    <col min="14548" max="14548" width="16.5703125" style="7" customWidth="1"/>
    <col min="14549" max="14549" width="16.140625" style="7" customWidth="1"/>
    <col min="14550" max="14550" width="16.28515625" style="7" customWidth="1"/>
    <col min="14551" max="14551" width="18.42578125" style="7" customWidth="1"/>
    <col min="14552" max="14552" width="17.28515625" style="7" customWidth="1"/>
    <col min="14553" max="14553" width="19.85546875" style="7" customWidth="1"/>
    <col min="14554" max="14554" width="16.5703125" style="7" customWidth="1"/>
    <col min="14555" max="14555" width="16.140625" style="7" customWidth="1"/>
    <col min="14556" max="14556" width="16.28515625" style="7" customWidth="1"/>
    <col min="14557" max="14557" width="18.42578125" style="7" customWidth="1"/>
    <col min="14558" max="14558" width="17.28515625" style="7" customWidth="1"/>
    <col min="14559" max="14559" width="19.85546875" style="7" customWidth="1"/>
    <col min="14560" max="14560" width="16.5703125" style="7" customWidth="1"/>
    <col min="14561" max="14561" width="16.140625" style="7" customWidth="1"/>
    <col min="14562" max="14562" width="16.28515625" style="7" customWidth="1"/>
    <col min="14563" max="14563" width="18.42578125" style="7" customWidth="1"/>
    <col min="14564" max="14564" width="17.28515625" style="7" customWidth="1"/>
    <col min="14565" max="14565" width="19.85546875" style="7" customWidth="1"/>
    <col min="14566" max="14566" width="16.5703125" style="7" customWidth="1"/>
    <col min="14567" max="14567" width="16.140625" style="7" customWidth="1"/>
    <col min="14568" max="14568" width="16.28515625" style="7" customWidth="1"/>
    <col min="14569" max="14569" width="18.42578125" style="7" customWidth="1"/>
    <col min="14570" max="14570" width="17.28515625" style="7" customWidth="1"/>
    <col min="14571" max="14571" width="19.85546875" style="7" customWidth="1"/>
    <col min="14572" max="14572" width="16.5703125" style="7" customWidth="1"/>
    <col min="14573" max="14573" width="16.140625" style="7" customWidth="1"/>
    <col min="14574" max="14574" width="16.28515625" style="7" customWidth="1"/>
    <col min="14575" max="14575" width="18.42578125" style="7" customWidth="1"/>
    <col min="14576" max="14576" width="17.28515625" style="7" customWidth="1"/>
    <col min="14577" max="14577" width="19.85546875" style="7" customWidth="1"/>
    <col min="14578" max="14578" width="9.140625" style="7"/>
    <col min="14579" max="14579" width="9.7109375" style="7" bestFit="1" customWidth="1"/>
    <col min="14580" max="14800" width="9.140625" style="7"/>
    <col min="14801" max="14801" width="6.28515625" style="7" customWidth="1"/>
    <col min="14802" max="14802" width="10.42578125" style="7" customWidth="1"/>
    <col min="14803" max="14803" width="49.85546875" style="7" customWidth="1"/>
    <col min="14804" max="14804" width="16.5703125" style="7" customWidth="1"/>
    <col min="14805" max="14805" width="16.140625" style="7" customWidth="1"/>
    <col min="14806" max="14806" width="16.28515625" style="7" customWidth="1"/>
    <col min="14807" max="14807" width="18.42578125" style="7" customWidth="1"/>
    <col min="14808" max="14808" width="17.28515625" style="7" customWidth="1"/>
    <col min="14809" max="14809" width="19.85546875" style="7" customWidth="1"/>
    <col min="14810" max="14810" width="16.5703125" style="7" customWidth="1"/>
    <col min="14811" max="14811" width="16.140625" style="7" customWidth="1"/>
    <col min="14812" max="14812" width="16.28515625" style="7" customWidth="1"/>
    <col min="14813" max="14813" width="18.42578125" style="7" customWidth="1"/>
    <col min="14814" max="14814" width="17.28515625" style="7" customWidth="1"/>
    <col min="14815" max="14815" width="19.85546875" style="7" customWidth="1"/>
    <col min="14816" max="14816" width="16.5703125" style="7" customWidth="1"/>
    <col min="14817" max="14817" width="16.140625" style="7" customWidth="1"/>
    <col min="14818" max="14818" width="16.28515625" style="7" customWidth="1"/>
    <col min="14819" max="14819" width="18.42578125" style="7" customWidth="1"/>
    <col min="14820" max="14820" width="17.28515625" style="7" customWidth="1"/>
    <col min="14821" max="14821" width="19.85546875" style="7" customWidth="1"/>
    <col min="14822" max="14822" width="16.5703125" style="7" customWidth="1"/>
    <col min="14823" max="14823" width="16.140625" style="7" customWidth="1"/>
    <col min="14824" max="14824" width="16.28515625" style="7" customWidth="1"/>
    <col min="14825" max="14825" width="18.42578125" style="7" customWidth="1"/>
    <col min="14826" max="14826" width="17.28515625" style="7" customWidth="1"/>
    <col min="14827" max="14827" width="19.85546875" style="7" customWidth="1"/>
    <col min="14828" max="14828" width="16.5703125" style="7" customWidth="1"/>
    <col min="14829" max="14829" width="16.140625" style="7" customWidth="1"/>
    <col min="14830" max="14830" width="16.28515625" style="7" customWidth="1"/>
    <col min="14831" max="14831" width="18.42578125" style="7" customWidth="1"/>
    <col min="14832" max="14832" width="17.28515625" style="7" customWidth="1"/>
    <col min="14833" max="14833" width="19.85546875" style="7" customWidth="1"/>
    <col min="14834" max="14834" width="9.140625" style="7"/>
    <col min="14835" max="14835" width="9.7109375" style="7" bestFit="1" customWidth="1"/>
    <col min="14836" max="15056" width="9.140625" style="7"/>
    <col min="15057" max="15057" width="6.28515625" style="7" customWidth="1"/>
    <col min="15058" max="15058" width="10.42578125" style="7" customWidth="1"/>
    <col min="15059" max="15059" width="49.85546875" style="7" customWidth="1"/>
    <col min="15060" max="15060" width="16.5703125" style="7" customWidth="1"/>
    <col min="15061" max="15061" width="16.140625" style="7" customWidth="1"/>
    <col min="15062" max="15062" width="16.28515625" style="7" customWidth="1"/>
    <col min="15063" max="15063" width="18.42578125" style="7" customWidth="1"/>
    <col min="15064" max="15064" width="17.28515625" style="7" customWidth="1"/>
    <col min="15065" max="15065" width="19.85546875" style="7" customWidth="1"/>
    <col min="15066" max="15066" width="16.5703125" style="7" customWidth="1"/>
    <col min="15067" max="15067" width="16.140625" style="7" customWidth="1"/>
    <col min="15068" max="15068" width="16.28515625" style="7" customWidth="1"/>
    <col min="15069" max="15069" width="18.42578125" style="7" customWidth="1"/>
    <col min="15070" max="15070" width="17.28515625" style="7" customWidth="1"/>
    <col min="15071" max="15071" width="19.85546875" style="7" customWidth="1"/>
    <col min="15072" max="15072" width="16.5703125" style="7" customWidth="1"/>
    <col min="15073" max="15073" width="16.140625" style="7" customWidth="1"/>
    <col min="15074" max="15074" width="16.28515625" style="7" customWidth="1"/>
    <col min="15075" max="15075" width="18.42578125" style="7" customWidth="1"/>
    <col min="15076" max="15076" width="17.28515625" style="7" customWidth="1"/>
    <col min="15077" max="15077" width="19.85546875" style="7" customWidth="1"/>
    <col min="15078" max="15078" width="16.5703125" style="7" customWidth="1"/>
    <col min="15079" max="15079" width="16.140625" style="7" customWidth="1"/>
    <col min="15080" max="15080" width="16.28515625" style="7" customWidth="1"/>
    <col min="15081" max="15081" width="18.42578125" style="7" customWidth="1"/>
    <col min="15082" max="15082" width="17.28515625" style="7" customWidth="1"/>
    <col min="15083" max="15083" width="19.85546875" style="7" customWidth="1"/>
    <col min="15084" max="15084" width="16.5703125" style="7" customWidth="1"/>
    <col min="15085" max="15085" width="16.140625" style="7" customWidth="1"/>
    <col min="15086" max="15086" width="16.28515625" style="7" customWidth="1"/>
    <col min="15087" max="15087" width="18.42578125" style="7" customWidth="1"/>
    <col min="15088" max="15088" width="17.28515625" style="7" customWidth="1"/>
    <col min="15089" max="15089" width="19.85546875" style="7" customWidth="1"/>
    <col min="15090" max="15090" width="9.140625" style="7"/>
    <col min="15091" max="15091" width="9.7109375" style="7" bestFit="1" customWidth="1"/>
    <col min="15092" max="15312" width="9.140625" style="7"/>
    <col min="15313" max="15313" width="6.28515625" style="7" customWidth="1"/>
    <col min="15314" max="15314" width="10.42578125" style="7" customWidth="1"/>
    <col min="15315" max="15315" width="49.85546875" style="7" customWidth="1"/>
    <col min="15316" max="15316" width="16.5703125" style="7" customWidth="1"/>
    <col min="15317" max="15317" width="16.140625" style="7" customWidth="1"/>
    <col min="15318" max="15318" width="16.28515625" style="7" customWidth="1"/>
    <col min="15319" max="15319" width="18.42578125" style="7" customWidth="1"/>
    <col min="15320" max="15320" width="17.28515625" style="7" customWidth="1"/>
    <col min="15321" max="15321" width="19.85546875" style="7" customWidth="1"/>
    <col min="15322" max="15322" width="16.5703125" style="7" customWidth="1"/>
    <col min="15323" max="15323" width="16.140625" style="7" customWidth="1"/>
    <col min="15324" max="15324" width="16.28515625" style="7" customWidth="1"/>
    <col min="15325" max="15325" width="18.42578125" style="7" customWidth="1"/>
    <col min="15326" max="15326" width="17.28515625" style="7" customWidth="1"/>
    <col min="15327" max="15327" width="19.85546875" style="7" customWidth="1"/>
    <col min="15328" max="15328" width="16.5703125" style="7" customWidth="1"/>
    <col min="15329" max="15329" width="16.140625" style="7" customWidth="1"/>
    <col min="15330" max="15330" width="16.28515625" style="7" customWidth="1"/>
    <col min="15331" max="15331" width="18.42578125" style="7" customWidth="1"/>
    <col min="15332" max="15332" width="17.28515625" style="7" customWidth="1"/>
    <col min="15333" max="15333" width="19.85546875" style="7" customWidth="1"/>
    <col min="15334" max="15334" width="16.5703125" style="7" customWidth="1"/>
    <col min="15335" max="15335" width="16.140625" style="7" customWidth="1"/>
    <col min="15336" max="15336" width="16.28515625" style="7" customWidth="1"/>
    <col min="15337" max="15337" width="18.42578125" style="7" customWidth="1"/>
    <col min="15338" max="15338" width="17.28515625" style="7" customWidth="1"/>
    <col min="15339" max="15339" width="19.85546875" style="7" customWidth="1"/>
    <col min="15340" max="15340" width="16.5703125" style="7" customWidth="1"/>
    <col min="15341" max="15341" width="16.140625" style="7" customWidth="1"/>
    <col min="15342" max="15342" width="16.28515625" style="7" customWidth="1"/>
    <col min="15343" max="15343" width="18.42578125" style="7" customWidth="1"/>
    <col min="15344" max="15344" width="17.28515625" style="7" customWidth="1"/>
    <col min="15345" max="15345" width="19.85546875" style="7" customWidth="1"/>
    <col min="15346" max="15346" width="9.140625" style="7"/>
    <col min="15347" max="15347" width="9.7109375" style="7" bestFit="1" customWidth="1"/>
    <col min="15348" max="15568" width="9.140625" style="7"/>
    <col min="15569" max="15569" width="6.28515625" style="7" customWidth="1"/>
    <col min="15570" max="15570" width="10.42578125" style="7" customWidth="1"/>
    <col min="15571" max="15571" width="49.85546875" style="7" customWidth="1"/>
    <col min="15572" max="15572" width="16.5703125" style="7" customWidth="1"/>
    <col min="15573" max="15573" width="16.140625" style="7" customWidth="1"/>
    <col min="15574" max="15574" width="16.28515625" style="7" customWidth="1"/>
    <col min="15575" max="15575" width="18.42578125" style="7" customWidth="1"/>
    <col min="15576" max="15576" width="17.28515625" style="7" customWidth="1"/>
    <col min="15577" max="15577" width="19.85546875" style="7" customWidth="1"/>
    <col min="15578" max="15578" width="16.5703125" style="7" customWidth="1"/>
    <col min="15579" max="15579" width="16.140625" style="7" customWidth="1"/>
    <col min="15580" max="15580" width="16.28515625" style="7" customWidth="1"/>
    <col min="15581" max="15581" width="18.42578125" style="7" customWidth="1"/>
    <col min="15582" max="15582" width="17.28515625" style="7" customWidth="1"/>
    <col min="15583" max="15583" width="19.85546875" style="7" customWidth="1"/>
    <col min="15584" max="15584" width="16.5703125" style="7" customWidth="1"/>
    <col min="15585" max="15585" width="16.140625" style="7" customWidth="1"/>
    <col min="15586" max="15586" width="16.28515625" style="7" customWidth="1"/>
    <col min="15587" max="15587" width="18.42578125" style="7" customWidth="1"/>
    <col min="15588" max="15588" width="17.28515625" style="7" customWidth="1"/>
    <col min="15589" max="15589" width="19.85546875" style="7" customWidth="1"/>
    <col min="15590" max="15590" width="16.5703125" style="7" customWidth="1"/>
    <col min="15591" max="15591" width="16.140625" style="7" customWidth="1"/>
    <col min="15592" max="15592" width="16.28515625" style="7" customWidth="1"/>
    <col min="15593" max="15593" width="18.42578125" style="7" customWidth="1"/>
    <col min="15594" max="15594" width="17.28515625" style="7" customWidth="1"/>
    <col min="15595" max="15595" width="19.85546875" style="7" customWidth="1"/>
    <col min="15596" max="15596" width="16.5703125" style="7" customWidth="1"/>
    <col min="15597" max="15597" width="16.140625" style="7" customWidth="1"/>
    <col min="15598" max="15598" width="16.28515625" style="7" customWidth="1"/>
    <col min="15599" max="15599" width="18.42578125" style="7" customWidth="1"/>
    <col min="15600" max="15600" width="17.28515625" style="7" customWidth="1"/>
    <col min="15601" max="15601" width="19.85546875" style="7" customWidth="1"/>
    <col min="15602" max="15602" width="9.140625" style="7"/>
    <col min="15603" max="15603" width="9.7109375" style="7" bestFit="1" customWidth="1"/>
    <col min="15604" max="15824" width="9.140625" style="7"/>
    <col min="15825" max="15825" width="6.28515625" style="7" customWidth="1"/>
    <col min="15826" max="15826" width="10.42578125" style="7" customWidth="1"/>
    <col min="15827" max="15827" width="49.85546875" style="7" customWidth="1"/>
    <col min="15828" max="15828" width="16.5703125" style="7" customWidth="1"/>
    <col min="15829" max="15829" width="16.140625" style="7" customWidth="1"/>
    <col min="15830" max="15830" width="16.28515625" style="7" customWidth="1"/>
    <col min="15831" max="15831" width="18.42578125" style="7" customWidth="1"/>
    <col min="15832" max="15832" width="17.28515625" style="7" customWidth="1"/>
    <col min="15833" max="15833" width="19.85546875" style="7" customWidth="1"/>
    <col min="15834" max="15834" width="16.5703125" style="7" customWidth="1"/>
    <col min="15835" max="15835" width="16.140625" style="7" customWidth="1"/>
    <col min="15836" max="15836" width="16.28515625" style="7" customWidth="1"/>
    <col min="15837" max="15837" width="18.42578125" style="7" customWidth="1"/>
    <col min="15838" max="15838" width="17.28515625" style="7" customWidth="1"/>
    <col min="15839" max="15839" width="19.85546875" style="7" customWidth="1"/>
    <col min="15840" max="15840" width="16.5703125" style="7" customWidth="1"/>
    <col min="15841" max="15841" width="16.140625" style="7" customWidth="1"/>
    <col min="15842" max="15842" width="16.28515625" style="7" customWidth="1"/>
    <col min="15843" max="15843" width="18.42578125" style="7" customWidth="1"/>
    <col min="15844" max="15844" width="17.28515625" style="7" customWidth="1"/>
    <col min="15845" max="15845" width="19.85546875" style="7" customWidth="1"/>
    <col min="15846" max="15846" width="16.5703125" style="7" customWidth="1"/>
    <col min="15847" max="15847" width="16.140625" style="7" customWidth="1"/>
    <col min="15848" max="15848" width="16.28515625" style="7" customWidth="1"/>
    <col min="15849" max="15849" width="18.42578125" style="7" customWidth="1"/>
    <col min="15850" max="15850" width="17.28515625" style="7" customWidth="1"/>
    <col min="15851" max="15851" width="19.85546875" style="7" customWidth="1"/>
    <col min="15852" max="15852" width="16.5703125" style="7" customWidth="1"/>
    <col min="15853" max="15853" width="16.140625" style="7" customWidth="1"/>
    <col min="15854" max="15854" width="16.28515625" style="7" customWidth="1"/>
    <col min="15855" max="15855" width="18.42578125" style="7" customWidth="1"/>
    <col min="15856" max="15856" width="17.28515625" style="7" customWidth="1"/>
    <col min="15857" max="15857" width="19.85546875" style="7" customWidth="1"/>
    <col min="15858" max="15858" width="9.140625" style="7"/>
    <col min="15859" max="15859" width="9.7109375" style="7" bestFit="1" customWidth="1"/>
    <col min="15860" max="16384" width="9.140625" style="7"/>
  </cols>
  <sheetData>
    <row r="2" spans="1:9" s="1" customFormat="1" x14ac:dyDescent="0.2">
      <c r="B2" s="2"/>
      <c r="C2" s="3"/>
    </row>
    <row r="3" spans="1:9" s="1" customFormat="1" x14ac:dyDescent="0.2">
      <c r="A3" s="3"/>
      <c r="B3" s="2"/>
      <c r="C3" s="4" t="s">
        <v>0</v>
      </c>
    </row>
    <row r="4" spans="1:9" s="1" customFormat="1" x14ac:dyDescent="0.2">
      <c r="B4" s="2"/>
      <c r="C4" s="5" t="s">
        <v>1</v>
      </c>
    </row>
    <row r="5" spans="1:9" s="1" customFormat="1" x14ac:dyDescent="0.2">
      <c r="B5" s="2"/>
      <c r="C5" s="5" t="s">
        <v>2</v>
      </c>
    </row>
    <row r="6" spans="1:9" s="1" customFormat="1" x14ac:dyDescent="0.2">
      <c r="B6" s="2"/>
      <c r="C6" s="5" t="s">
        <v>397</v>
      </c>
    </row>
    <row r="7" spans="1:9" s="1" customFormat="1" x14ac:dyDescent="0.2">
      <c r="B7" s="2"/>
      <c r="C7" s="5"/>
    </row>
    <row r="8" spans="1:9" s="1" customFormat="1" x14ac:dyDescent="0.2">
      <c r="B8" s="2"/>
    </row>
    <row r="9" spans="1:9" s="6" customFormat="1" ht="47.25" customHeight="1" x14ac:dyDescent="0.2">
      <c r="A9" s="116" t="s">
        <v>9</v>
      </c>
      <c r="B9" s="118" t="s">
        <v>4</v>
      </c>
      <c r="C9" s="109" t="s">
        <v>5</v>
      </c>
      <c r="D9" s="110" t="s">
        <v>394</v>
      </c>
      <c r="E9" s="111"/>
      <c r="F9" s="111"/>
      <c r="G9" s="112"/>
      <c r="H9" s="110" t="s">
        <v>398</v>
      </c>
      <c r="I9" s="112"/>
    </row>
    <row r="10" spans="1:9" ht="102.75" customHeight="1" x14ac:dyDescent="0.2">
      <c r="A10" s="117"/>
      <c r="B10" s="119"/>
      <c r="C10" s="109"/>
      <c r="D10" s="49" t="s">
        <v>10</v>
      </c>
      <c r="E10" s="49" t="s">
        <v>11</v>
      </c>
      <c r="F10" s="50" t="s">
        <v>12</v>
      </c>
      <c r="G10" s="50" t="s">
        <v>13</v>
      </c>
      <c r="H10" s="50" t="s">
        <v>14</v>
      </c>
      <c r="I10" s="50" t="s">
        <v>273</v>
      </c>
    </row>
    <row r="11" spans="1:9" s="22" customFormat="1" x14ac:dyDescent="0.2">
      <c r="A11" s="8">
        <v>1</v>
      </c>
      <c r="B11" s="9" t="s">
        <v>15</v>
      </c>
      <c r="C11" s="10" t="s">
        <v>16</v>
      </c>
      <c r="D11" s="11">
        <v>0</v>
      </c>
      <c r="E11" s="11">
        <v>0</v>
      </c>
      <c r="F11" s="11">
        <v>0</v>
      </c>
      <c r="G11" s="11">
        <f>D11+E11+F11</f>
        <v>0</v>
      </c>
      <c r="H11" s="11">
        <v>0</v>
      </c>
      <c r="I11" s="11">
        <v>0</v>
      </c>
    </row>
    <row r="12" spans="1:9" s="17" customFormat="1" x14ac:dyDescent="0.2">
      <c r="A12" s="13">
        <v>2</v>
      </c>
      <c r="B12" s="14" t="s">
        <v>17</v>
      </c>
      <c r="C12" s="15" t="s">
        <v>18</v>
      </c>
      <c r="D12" s="16">
        <v>2978.2000000000003</v>
      </c>
      <c r="E12" s="16">
        <v>367</v>
      </c>
      <c r="F12" s="16">
        <v>48</v>
      </c>
      <c r="G12" s="12">
        <f t="shared" ref="G12:G75" si="0">D12+E12+F12</f>
        <v>3393.2000000000003</v>
      </c>
      <c r="H12" s="12">
        <v>382</v>
      </c>
      <c r="I12" s="12">
        <v>2351.5</v>
      </c>
    </row>
    <row r="13" spans="1:9" s="18" customFormat="1" x14ac:dyDescent="0.2">
      <c r="A13" s="13">
        <v>3</v>
      </c>
      <c r="B13" s="14" t="s">
        <v>19</v>
      </c>
      <c r="C13" s="15" t="s">
        <v>20</v>
      </c>
      <c r="D13" s="16">
        <v>1188.08</v>
      </c>
      <c r="E13" s="16">
        <v>93.93</v>
      </c>
      <c r="F13" s="16">
        <v>24</v>
      </c>
      <c r="G13" s="12">
        <f t="shared" si="0"/>
        <v>1306.01</v>
      </c>
      <c r="H13" s="12">
        <v>105</v>
      </c>
      <c r="I13" s="12">
        <v>1028</v>
      </c>
    </row>
    <row r="14" spans="1:9" s="18" customFormat="1" ht="25.5" x14ac:dyDescent="0.2">
      <c r="A14" s="13">
        <v>4</v>
      </c>
      <c r="B14" s="14" t="s">
        <v>21</v>
      </c>
      <c r="C14" s="15" t="s">
        <v>22</v>
      </c>
      <c r="D14" s="16">
        <v>597.4</v>
      </c>
      <c r="E14" s="16">
        <v>133</v>
      </c>
      <c r="F14" s="16">
        <v>15</v>
      </c>
      <c r="G14" s="12">
        <f t="shared" si="0"/>
        <v>745.4</v>
      </c>
      <c r="H14" s="12">
        <v>70</v>
      </c>
      <c r="I14" s="12">
        <v>280</v>
      </c>
    </row>
    <row r="15" spans="1:9" s="22" customFormat="1" x14ac:dyDescent="0.2">
      <c r="A15" s="13">
        <v>5</v>
      </c>
      <c r="B15" s="20" t="s">
        <v>23</v>
      </c>
      <c r="C15" s="21" t="s">
        <v>24</v>
      </c>
      <c r="D15" s="16">
        <v>1846.84</v>
      </c>
      <c r="E15" s="16">
        <v>458</v>
      </c>
      <c r="F15" s="16">
        <v>36</v>
      </c>
      <c r="G15" s="12">
        <f t="shared" si="0"/>
        <v>2340.84</v>
      </c>
      <c r="H15" s="12">
        <v>292</v>
      </c>
      <c r="I15" s="12">
        <v>2127.5</v>
      </c>
    </row>
    <row r="16" spans="1:9" s="18" customFormat="1" x14ac:dyDescent="0.2">
      <c r="A16" s="13">
        <v>6</v>
      </c>
      <c r="B16" s="14" t="s">
        <v>25</v>
      </c>
      <c r="C16" s="15" t="s">
        <v>26</v>
      </c>
      <c r="D16" s="16">
        <v>2441.0199999999995</v>
      </c>
      <c r="E16" s="16">
        <v>1016.8</v>
      </c>
      <c r="F16" s="16">
        <v>36</v>
      </c>
      <c r="G16" s="12">
        <f t="shared" si="0"/>
        <v>3493.8199999999997</v>
      </c>
      <c r="H16" s="12">
        <v>293</v>
      </c>
      <c r="I16" s="12">
        <v>2351</v>
      </c>
    </row>
    <row r="17" spans="1:9" s="22" customFormat="1" x14ac:dyDescent="0.2">
      <c r="A17" s="13">
        <v>7</v>
      </c>
      <c r="B17" s="20" t="s">
        <v>27</v>
      </c>
      <c r="C17" s="23" t="s">
        <v>28</v>
      </c>
      <c r="D17" s="16">
        <v>730.92000000000007</v>
      </c>
      <c r="E17" s="16">
        <v>123.69999999999999</v>
      </c>
      <c r="F17" s="16">
        <v>24</v>
      </c>
      <c r="G17" s="12">
        <f t="shared" si="0"/>
        <v>878.62000000000012</v>
      </c>
      <c r="H17" s="12">
        <v>149</v>
      </c>
      <c r="I17" s="12">
        <v>564</v>
      </c>
    </row>
    <row r="18" spans="1:9" s="18" customFormat="1" x14ac:dyDescent="0.2">
      <c r="A18" s="13">
        <v>8</v>
      </c>
      <c r="B18" s="14" t="s">
        <v>29</v>
      </c>
      <c r="C18" s="15" t="s">
        <v>30</v>
      </c>
      <c r="D18" s="16">
        <v>631.6</v>
      </c>
      <c r="E18" s="16">
        <v>159.42000000000002</v>
      </c>
      <c r="F18" s="16">
        <v>24</v>
      </c>
      <c r="G18" s="12">
        <f t="shared" si="0"/>
        <v>815.02</v>
      </c>
      <c r="H18" s="12">
        <v>288</v>
      </c>
      <c r="I18" s="12">
        <v>1105</v>
      </c>
    </row>
    <row r="19" spans="1:9" s="22" customFormat="1" x14ac:dyDescent="0.2">
      <c r="A19" s="8">
        <v>9</v>
      </c>
      <c r="B19" s="9" t="s">
        <v>31</v>
      </c>
      <c r="C19" s="10" t="s">
        <v>32</v>
      </c>
      <c r="D19" s="11">
        <v>0</v>
      </c>
      <c r="E19" s="11">
        <v>0</v>
      </c>
      <c r="F19" s="11">
        <v>0</v>
      </c>
      <c r="G19" s="11">
        <f t="shared" si="0"/>
        <v>0</v>
      </c>
      <c r="H19" s="11">
        <v>0</v>
      </c>
      <c r="I19" s="11">
        <v>0</v>
      </c>
    </row>
    <row r="20" spans="1:9" s="22" customFormat="1" x14ac:dyDescent="0.2">
      <c r="A20" s="13">
        <v>10</v>
      </c>
      <c r="B20" s="20" t="s">
        <v>33</v>
      </c>
      <c r="C20" s="23" t="s">
        <v>34</v>
      </c>
      <c r="D20" s="16">
        <v>4128</v>
      </c>
      <c r="E20" s="16">
        <v>893.83999999999992</v>
      </c>
      <c r="F20" s="16">
        <v>48</v>
      </c>
      <c r="G20" s="12">
        <f t="shared" si="0"/>
        <v>5069.84</v>
      </c>
      <c r="H20" s="12">
        <v>441</v>
      </c>
      <c r="I20" s="12">
        <v>3630.5</v>
      </c>
    </row>
    <row r="21" spans="1:9" s="18" customFormat="1" x14ac:dyDescent="0.2">
      <c r="A21" s="13">
        <v>11</v>
      </c>
      <c r="B21" s="14" t="s">
        <v>35</v>
      </c>
      <c r="C21" s="15" t="s">
        <v>36</v>
      </c>
      <c r="D21" s="16">
        <v>967.54</v>
      </c>
      <c r="E21" s="16">
        <v>113</v>
      </c>
      <c r="F21" s="16">
        <v>24</v>
      </c>
      <c r="G21" s="12">
        <f t="shared" si="0"/>
        <v>1104.54</v>
      </c>
      <c r="H21" s="12">
        <v>152</v>
      </c>
      <c r="I21" s="12">
        <v>1272</v>
      </c>
    </row>
    <row r="22" spans="1:9" s="18" customFormat="1" x14ac:dyDescent="0.2">
      <c r="A22" s="13">
        <v>12</v>
      </c>
      <c r="B22" s="14" t="s">
        <v>37</v>
      </c>
      <c r="C22" s="15" t="s">
        <v>38</v>
      </c>
      <c r="D22" s="16">
        <v>407.55999999999995</v>
      </c>
      <c r="E22" s="16">
        <v>87.14</v>
      </c>
      <c r="F22" s="16">
        <v>24</v>
      </c>
      <c r="G22" s="12">
        <f t="shared" si="0"/>
        <v>518.69999999999993</v>
      </c>
      <c r="H22" s="12">
        <v>124</v>
      </c>
      <c r="I22" s="12">
        <v>509.5</v>
      </c>
    </row>
    <row r="23" spans="1:9" s="18" customFormat="1" x14ac:dyDescent="0.2">
      <c r="A23" s="13">
        <v>13</v>
      </c>
      <c r="B23" s="14" t="s">
        <v>39</v>
      </c>
      <c r="C23" s="15" t="s">
        <v>40</v>
      </c>
      <c r="D23" s="16">
        <v>2520.5999999999995</v>
      </c>
      <c r="E23" s="16">
        <v>348.51</v>
      </c>
      <c r="F23" s="16">
        <v>24</v>
      </c>
      <c r="G23" s="12">
        <f t="shared" si="0"/>
        <v>2893.1099999999997</v>
      </c>
      <c r="H23" s="12">
        <v>391</v>
      </c>
      <c r="I23" s="12">
        <v>2882</v>
      </c>
    </row>
    <row r="24" spans="1:9" s="18" customFormat="1" x14ac:dyDescent="0.2">
      <c r="A24" s="13">
        <v>14</v>
      </c>
      <c r="B24" s="14" t="s">
        <v>41</v>
      </c>
      <c r="C24" s="15" t="s">
        <v>42</v>
      </c>
      <c r="D24" s="16">
        <v>457.1</v>
      </c>
      <c r="E24" s="16">
        <v>110.89000000000001</v>
      </c>
      <c r="F24" s="16">
        <v>24</v>
      </c>
      <c r="G24" s="12">
        <f t="shared" si="0"/>
        <v>591.99</v>
      </c>
      <c r="H24" s="12">
        <v>142</v>
      </c>
      <c r="I24" s="12">
        <v>784</v>
      </c>
    </row>
    <row r="25" spans="1:9" s="18" customFormat="1" x14ac:dyDescent="0.2">
      <c r="A25" s="13">
        <v>15</v>
      </c>
      <c r="B25" s="14" t="s">
        <v>43</v>
      </c>
      <c r="C25" s="15" t="s">
        <v>44</v>
      </c>
      <c r="D25" s="16">
        <v>873.40000000000009</v>
      </c>
      <c r="E25" s="16">
        <v>122.83000000000001</v>
      </c>
      <c r="F25" s="16">
        <v>24</v>
      </c>
      <c r="G25" s="12">
        <f t="shared" si="0"/>
        <v>1020.2300000000001</v>
      </c>
      <c r="H25" s="12">
        <v>124</v>
      </c>
      <c r="I25" s="12">
        <v>1190</v>
      </c>
    </row>
    <row r="26" spans="1:9" s="22" customFormat="1" x14ac:dyDescent="0.2">
      <c r="A26" s="13">
        <v>16</v>
      </c>
      <c r="B26" s="20" t="s">
        <v>45</v>
      </c>
      <c r="C26" s="23" t="s">
        <v>46</v>
      </c>
      <c r="D26" s="16">
        <v>1594.08</v>
      </c>
      <c r="E26" s="16">
        <v>201.26</v>
      </c>
      <c r="F26" s="16">
        <v>48</v>
      </c>
      <c r="G26" s="12">
        <f t="shared" si="0"/>
        <v>1843.34</v>
      </c>
      <c r="H26" s="12">
        <v>407</v>
      </c>
      <c r="I26" s="12">
        <v>1746.5</v>
      </c>
    </row>
    <row r="27" spans="1:9" s="18" customFormat="1" x14ac:dyDescent="0.2">
      <c r="A27" s="13">
        <v>17</v>
      </c>
      <c r="B27" s="14" t="s">
        <v>47</v>
      </c>
      <c r="C27" s="15" t="s">
        <v>48</v>
      </c>
      <c r="D27" s="16">
        <v>1333.5800000000002</v>
      </c>
      <c r="E27" s="16">
        <v>304.86</v>
      </c>
      <c r="F27" s="16">
        <v>53</v>
      </c>
      <c r="G27" s="12">
        <f t="shared" si="0"/>
        <v>1691.44</v>
      </c>
      <c r="H27" s="12">
        <v>744</v>
      </c>
      <c r="I27" s="12">
        <v>2895</v>
      </c>
    </row>
    <row r="28" spans="1:9" s="18" customFormat="1" x14ac:dyDescent="0.2">
      <c r="A28" s="13">
        <v>18</v>
      </c>
      <c r="B28" s="14" t="s">
        <v>49</v>
      </c>
      <c r="C28" s="15" t="s">
        <v>271</v>
      </c>
      <c r="D28" s="16">
        <v>944.9</v>
      </c>
      <c r="E28" s="16">
        <v>304</v>
      </c>
      <c r="F28" s="16">
        <v>15</v>
      </c>
      <c r="G28" s="12">
        <f t="shared" si="0"/>
        <v>1263.9000000000001</v>
      </c>
      <c r="H28" s="12">
        <v>96</v>
      </c>
      <c r="I28" s="12">
        <v>554.5</v>
      </c>
    </row>
    <row r="29" spans="1:9" s="18" customFormat="1" x14ac:dyDescent="0.2">
      <c r="A29" s="13">
        <v>19</v>
      </c>
      <c r="B29" s="14" t="s">
        <v>50</v>
      </c>
      <c r="C29" s="15" t="s">
        <v>51</v>
      </c>
      <c r="D29" s="16">
        <v>385.28</v>
      </c>
      <c r="E29" s="16">
        <v>135.5</v>
      </c>
      <c r="F29" s="16">
        <v>20</v>
      </c>
      <c r="G29" s="12">
        <f t="shared" si="0"/>
        <v>540.78</v>
      </c>
      <c r="H29" s="12">
        <v>114</v>
      </c>
      <c r="I29" s="12">
        <v>653</v>
      </c>
    </row>
    <row r="30" spans="1:9" s="18" customFormat="1" x14ac:dyDescent="0.2">
      <c r="A30" s="13">
        <v>20</v>
      </c>
      <c r="B30" s="14" t="s">
        <v>52</v>
      </c>
      <c r="C30" s="15" t="s">
        <v>53</v>
      </c>
      <c r="D30" s="16">
        <v>1228.9199999999996</v>
      </c>
      <c r="E30" s="16">
        <v>54.640000000000015</v>
      </c>
      <c r="F30" s="16">
        <v>24</v>
      </c>
      <c r="G30" s="12">
        <f t="shared" si="0"/>
        <v>1307.5599999999997</v>
      </c>
      <c r="H30" s="12">
        <v>135</v>
      </c>
      <c r="I30" s="12">
        <v>713.5</v>
      </c>
    </row>
    <row r="31" spans="1:9" s="18" customFormat="1" x14ac:dyDescent="0.2">
      <c r="A31" s="13">
        <v>21</v>
      </c>
      <c r="B31" s="20" t="s">
        <v>54</v>
      </c>
      <c r="C31" s="23" t="s">
        <v>55</v>
      </c>
      <c r="D31" s="16">
        <v>2991.28</v>
      </c>
      <c r="E31" s="16">
        <v>264.63</v>
      </c>
      <c r="F31" s="16">
        <v>48</v>
      </c>
      <c r="G31" s="12">
        <f t="shared" si="0"/>
        <v>3303.9100000000003</v>
      </c>
      <c r="H31" s="12">
        <v>531</v>
      </c>
      <c r="I31" s="12">
        <v>2680</v>
      </c>
    </row>
    <row r="32" spans="1:9" s="18" customFormat="1" x14ac:dyDescent="0.2">
      <c r="A32" s="13">
        <v>22</v>
      </c>
      <c r="B32" s="14" t="s">
        <v>56</v>
      </c>
      <c r="C32" s="15" t="s">
        <v>57</v>
      </c>
      <c r="D32" s="16">
        <v>607.79999999999995</v>
      </c>
      <c r="E32" s="16">
        <v>127</v>
      </c>
      <c r="F32" s="16">
        <v>12</v>
      </c>
      <c r="G32" s="12">
        <f t="shared" si="0"/>
        <v>746.8</v>
      </c>
      <c r="H32" s="12">
        <v>125</v>
      </c>
      <c r="I32" s="12">
        <v>1164</v>
      </c>
    </row>
    <row r="33" spans="1:9" s="18" customFormat="1" x14ac:dyDescent="0.2">
      <c r="A33" s="13">
        <v>23</v>
      </c>
      <c r="B33" s="14" t="s">
        <v>58</v>
      </c>
      <c r="C33" s="15" t="s">
        <v>59</v>
      </c>
      <c r="D33" s="16">
        <v>538.70000000000005</v>
      </c>
      <c r="E33" s="16">
        <v>241</v>
      </c>
      <c r="F33" s="16">
        <v>24</v>
      </c>
      <c r="G33" s="12">
        <f t="shared" si="0"/>
        <v>803.7</v>
      </c>
      <c r="H33" s="12">
        <v>123</v>
      </c>
      <c r="I33" s="12">
        <v>480</v>
      </c>
    </row>
    <row r="34" spans="1:9" s="22" customFormat="1" ht="25.5" x14ac:dyDescent="0.2">
      <c r="A34" s="19">
        <v>24</v>
      </c>
      <c r="B34" s="20" t="s">
        <v>60</v>
      </c>
      <c r="C34" s="23" t="s">
        <v>61</v>
      </c>
      <c r="D34" s="16">
        <v>1015.8000000000001</v>
      </c>
      <c r="E34" s="16">
        <v>272.43</v>
      </c>
      <c r="F34" s="16">
        <v>36</v>
      </c>
      <c r="G34" s="12">
        <f t="shared" si="0"/>
        <v>1324.23</v>
      </c>
      <c r="H34" s="12">
        <v>244</v>
      </c>
      <c r="I34" s="12">
        <v>1717</v>
      </c>
    </row>
    <row r="35" spans="1:9" s="18" customFormat="1" x14ac:dyDescent="0.2">
      <c r="A35" s="13">
        <v>25</v>
      </c>
      <c r="B35" s="14" t="s">
        <v>62</v>
      </c>
      <c r="C35" s="15" t="s">
        <v>63</v>
      </c>
      <c r="D35" s="16">
        <v>360.4</v>
      </c>
      <c r="E35" s="16">
        <v>83.06</v>
      </c>
      <c r="F35" s="16">
        <v>24</v>
      </c>
      <c r="G35" s="12">
        <f t="shared" si="0"/>
        <v>467.46</v>
      </c>
      <c r="H35" s="12">
        <v>115</v>
      </c>
      <c r="I35" s="12">
        <v>636</v>
      </c>
    </row>
    <row r="36" spans="1:9" s="18" customFormat="1" x14ac:dyDescent="0.2">
      <c r="A36" s="13">
        <v>26</v>
      </c>
      <c r="B36" s="14" t="s">
        <v>64</v>
      </c>
      <c r="C36" s="15" t="s">
        <v>65</v>
      </c>
      <c r="D36" s="16">
        <v>1411.2200000000003</v>
      </c>
      <c r="E36" s="16">
        <v>93.860000000000028</v>
      </c>
      <c r="F36" s="16">
        <v>24</v>
      </c>
      <c r="G36" s="12">
        <f t="shared" si="0"/>
        <v>1529.0800000000004</v>
      </c>
      <c r="H36" s="12">
        <v>271</v>
      </c>
      <c r="I36" s="12">
        <v>1440</v>
      </c>
    </row>
    <row r="37" spans="1:9" s="18" customFormat="1" x14ac:dyDescent="0.2">
      <c r="A37" s="13">
        <v>27</v>
      </c>
      <c r="B37" s="14" t="s">
        <v>66</v>
      </c>
      <c r="C37" s="15" t="s">
        <v>67</v>
      </c>
      <c r="D37" s="16">
        <v>859.36</v>
      </c>
      <c r="E37" s="16">
        <v>135</v>
      </c>
      <c r="F37" s="16">
        <v>24</v>
      </c>
      <c r="G37" s="12">
        <f t="shared" si="0"/>
        <v>1018.36</v>
      </c>
      <c r="H37" s="12">
        <v>137</v>
      </c>
      <c r="I37" s="12">
        <v>1325</v>
      </c>
    </row>
    <row r="38" spans="1:9" s="18" customFormat="1" x14ac:dyDescent="0.2">
      <c r="A38" s="13">
        <v>28</v>
      </c>
      <c r="B38" s="14" t="s">
        <v>68</v>
      </c>
      <c r="C38" s="15" t="s">
        <v>69</v>
      </c>
      <c r="D38" s="16">
        <v>686.48</v>
      </c>
      <c r="E38" s="16">
        <v>100</v>
      </c>
      <c r="F38" s="16">
        <v>24</v>
      </c>
      <c r="G38" s="12">
        <f t="shared" si="0"/>
        <v>810.48</v>
      </c>
      <c r="H38" s="12">
        <v>138</v>
      </c>
      <c r="I38" s="12">
        <v>1052</v>
      </c>
    </row>
    <row r="39" spans="1:9" s="24" customFormat="1" x14ac:dyDescent="0.2">
      <c r="A39" s="13">
        <v>29</v>
      </c>
      <c r="B39" s="20" t="s">
        <v>70</v>
      </c>
      <c r="C39" s="23" t="s">
        <v>71</v>
      </c>
      <c r="D39" s="16">
        <v>844.8</v>
      </c>
      <c r="E39" s="16">
        <v>135.41999999999999</v>
      </c>
      <c r="F39" s="16">
        <v>20</v>
      </c>
      <c r="G39" s="12">
        <f t="shared" si="0"/>
        <v>1000.2199999999999</v>
      </c>
      <c r="H39" s="12">
        <v>132</v>
      </c>
      <c r="I39" s="12">
        <v>1192.5</v>
      </c>
    </row>
    <row r="40" spans="1:9" s="24" customFormat="1" x14ac:dyDescent="0.2">
      <c r="A40" s="19">
        <v>30</v>
      </c>
      <c r="B40" s="20" t="s">
        <v>72</v>
      </c>
      <c r="C40" s="23" t="s">
        <v>73</v>
      </c>
      <c r="D40" s="16">
        <v>2343.48</v>
      </c>
      <c r="E40" s="16">
        <v>765.17999999999984</v>
      </c>
      <c r="F40" s="16">
        <v>48</v>
      </c>
      <c r="G40" s="12">
        <f t="shared" si="0"/>
        <v>3156.66</v>
      </c>
      <c r="H40" s="12">
        <v>366</v>
      </c>
      <c r="I40" s="12">
        <v>1770</v>
      </c>
    </row>
    <row r="41" spans="1:9" s="24" customFormat="1" x14ac:dyDescent="0.2">
      <c r="A41" s="13">
        <v>31</v>
      </c>
      <c r="B41" s="20" t="s">
        <v>74</v>
      </c>
      <c r="C41" s="23" t="s">
        <v>75</v>
      </c>
      <c r="D41" s="16">
        <v>883.78</v>
      </c>
      <c r="E41" s="16">
        <v>123</v>
      </c>
      <c r="F41" s="16">
        <v>24</v>
      </c>
      <c r="G41" s="12">
        <f t="shared" si="0"/>
        <v>1030.78</v>
      </c>
      <c r="H41" s="12">
        <v>115</v>
      </c>
      <c r="I41" s="12">
        <v>738</v>
      </c>
    </row>
    <row r="42" spans="1:9" s="24" customFormat="1" x14ac:dyDescent="0.2">
      <c r="A42" s="13">
        <v>32</v>
      </c>
      <c r="B42" s="20" t="s">
        <v>76</v>
      </c>
      <c r="C42" s="23" t="s">
        <v>77</v>
      </c>
      <c r="D42" s="16">
        <v>804.8</v>
      </c>
      <c r="E42" s="16">
        <v>86.42</v>
      </c>
      <c r="F42" s="16">
        <v>20</v>
      </c>
      <c r="G42" s="12">
        <f t="shared" si="0"/>
        <v>911.21999999999991</v>
      </c>
      <c r="H42" s="12">
        <v>127</v>
      </c>
      <c r="I42" s="12">
        <v>668.5</v>
      </c>
    </row>
    <row r="43" spans="1:9" s="17" customFormat="1" x14ac:dyDescent="0.2">
      <c r="A43" s="13">
        <v>33</v>
      </c>
      <c r="B43" s="14" t="s">
        <v>78</v>
      </c>
      <c r="C43" s="15" t="s">
        <v>79</v>
      </c>
      <c r="D43" s="16">
        <v>578.28</v>
      </c>
      <c r="E43" s="16">
        <v>65</v>
      </c>
      <c r="F43" s="16">
        <v>24</v>
      </c>
      <c r="G43" s="12">
        <f t="shared" si="0"/>
        <v>667.28</v>
      </c>
      <c r="H43" s="12">
        <v>122</v>
      </c>
      <c r="I43" s="12">
        <v>468</v>
      </c>
    </row>
    <row r="44" spans="1:9" s="17" customFormat="1" x14ac:dyDescent="0.2">
      <c r="A44" s="13">
        <v>34</v>
      </c>
      <c r="B44" s="14" t="s">
        <v>80</v>
      </c>
      <c r="C44" s="15" t="s">
        <v>81</v>
      </c>
      <c r="D44" s="16">
        <v>1696.56</v>
      </c>
      <c r="E44" s="16">
        <v>235</v>
      </c>
      <c r="F44" s="16">
        <v>36</v>
      </c>
      <c r="G44" s="12">
        <f t="shared" si="0"/>
        <v>1967.56</v>
      </c>
      <c r="H44" s="12">
        <v>282</v>
      </c>
      <c r="I44" s="12">
        <v>1557</v>
      </c>
    </row>
    <row r="45" spans="1:9" s="17" customFormat="1" x14ac:dyDescent="0.2">
      <c r="A45" s="13">
        <v>35</v>
      </c>
      <c r="B45" s="14" t="s">
        <v>82</v>
      </c>
      <c r="C45" s="15" t="s">
        <v>83</v>
      </c>
      <c r="D45" s="16">
        <v>452</v>
      </c>
      <c r="E45" s="16">
        <v>97.84</v>
      </c>
      <c r="F45" s="16">
        <v>24</v>
      </c>
      <c r="G45" s="12">
        <f t="shared" si="0"/>
        <v>573.84</v>
      </c>
      <c r="H45" s="12">
        <v>126</v>
      </c>
      <c r="I45" s="12">
        <v>770</v>
      </c>
    </row>
    <row r="46" spans="1:9" s="17" customFormat="1" x14ac:dyDescent="0.2">
      <c r="A46" s="13">
        <v>36</v>
      </c>
      <c r="B46" s="14" t="s">
        <v>84</v>
      </c>
      <c r="C46" s="15" t="s">
        <v>85</v>
      </c>
      <c r="D46" s="16">
        <v>476.19999999999993</v>
      </c>
      <c r="E46" s="16">
        <v>104.07000000000001</v>
      </c>
      <c r="F46" s="16">
        <v>20</v>
      </c>
      <c r="G46" s="12">
        <f t="shared" si="0"/>
        <v>600.27</v>
      </c>
      <c r="H46" s="12">
        <v>80</v>
      </c>
      <c r="I46" s="12">
        <v>566</v>
      </c>
    </row>
    <row r="47" spans="1:9" s="17" customFormat="1" ht="16.5" customHeight="1" x14ac:dyDescent="0.2">
      <c r="A47" s="13">
        <v>37</v>
      </c>
      <c r="B47" s="14" t="s">
        <v>86</v>
      </c>
      <c r="C47" s="15" t="s">
        <v>87</v>
      </c>
      <c r="D47" s="16">
        <v>1078</v>
      </c>
      <c r="E47" s="16">
        <v>307.5</v>
      </c>
      <c r="F47" s="16">
        <v>24</v>
      </c>
      <c r="G47" s="12">
        <f t="shared" si="0"/>
        <v>1409.5</v>
      </c>
      <c r="H47" s="12">
        <v>152</v>
      </c>
      <c r="I47" s="12">
        <v>913</v>
      </c>
    </row>
    <row r="48" spans="1:9" s="18" customFormat="1" x14ac:dyDescent="0.2">
      <c r="A48" s="13">
        <v>38</v>
      </c>
      <c r="B48" s="14" t="s">
        <v>88</v>
      </c>
      <c r="C48" s="15" t="s">
        <v>89</v>
      </c>
      <c r="D48" s="16">
        <v>4185.92</v>
      </c>
      <c r="E48" s="16">
        <v>995.29</v>
      </c>
      <c r="F48" s="16">
        <v>80</v>
      </c>
      <c r="G48" s="12">
        <f t="shared" si="0"/>
        <v>5261.21</v>
      </c>
      <c r="H48" s="12">
        <v>565</v>
      </c>
      <c r="I48" s="12">
        <v>2942.5</v>
      </c>
    </row>
    <row r="49" spans="1:9" s="18" customFormat="1" x14ac:dyDescent="0.2">
      <c r="A49" s="13">
        <v>39</v>
      </c>
      <c r="B49" s="14" t="s">
        <v>90</v>
      </c>
      <c r="C49" s="15" t="s">
        <v>91</v>
      </c>
      <c r="D49" s="16">
        <v>1015.52</v>
      </c>
      <c r="E49" s="16">
        <v>123.57999999999998</v>
      </c>
      <c r="F49" s="16">
        <v>24</v>
      </c>
      <c r="G49" s="12">
        <f t="shared" si="0"/>
        <v>1163.0999999999999</v>
      </c>
      <c r="H49" s="12">
        <v>150</v>
      </c>
      <c r="I49" s="12">
        <v>1208</v>
      </c>
    </row>
    <row r="50" spans="1:9" s="22" customFormat="1" x14ac:dyDescent="0.2">
      <c r="A50" s="13">
        <v>40</v>
      </c>
      <c r="B50" s="25" t="s">
        <v>92</v>
      </c>
      <c r="C50" s="23" t="s">
        <v>93</v>
      </c>
      <c r="D50" s="16">
        <v>1966.2</v>
      </c>
      <c r="E50" s="16">
        <v>278.58</v>
      </c>
      <c r="F50" s="16">
        <v>36</v>
      </c>
      <c r="G50" s="12">
        <f t="shared" si="0"/>
        <v>2280.7800000000002</v>
      </c>
      <c r="H50" s="12">
        <v>284</v>
      </c>
      <c r="I50" s="12">
        <v>1837</v>
      </c>
    </row>
    <row r="51" spans="1:9" s="18" customFormat="1" x14ac:dyDescent="0.2">
      <c r="A51" s="13">
        <v>41</v>
      </c>
      <c r="B51" s="26" t="s">
        <v>94</v>
      </c>
      <c r="C51" s="15" t="s">
        <v>95</v>
      </c>
      <c r="D51" s="16">
        <v>3164.6600000000003</v>
      </c>
      <c r="E51" s="16">
        <v>1278.57</v>
      </c>
      <c r="F51" s="16">
        <v>96</v>
      </c>
      <c r="G51" s="12">
        <f t="shared" si="0"/>
        <v>4539.2300000000005</v>
      </c>
      <c r="H51" s="12">
        <v>603</v>
      </c>
      <c r="I51" s="12">
        <v>2852</v>
      </c>
    </row>
    <row r="52" spans="1:9" s="18" customFormat="1" ht="28.5" customHeight="1" x14ac:dyDescent="0.2">
      <c r="A52" s="13">
        <v>42</v>
      </c>
      <c r="B52" s="26" t="s">
        <v>96</v>
      </c>
      <c r="C52" s="15" t="s">
        <v>97</v>
      </c>
      <c r="D52" s="16">
        <v>909.92000000000007</v>
      </c>
      <c r="E52" s="16">
        <v>233.98000000000002</v>
      </c>
      <c r="F52" s="16">
        <v>36</v>
      </c>
      <c r="G52" s="12">
        <f t="shared" si="0"/>
        <v>1179.9000000000001</v>
      </c>
      <c r="H52" s="12">
        <v>254</v>
      </c>
      <c r="I52" s="12">
        <v>1335</v>
      </c>
    </row>
    <row r="53" spans="1:9" s="22" customFormat="1" x14ac:dyDescent="0.2">
      <c r="A53" s="13">
        <v>43</v>
      </c>
      <c r="B53" s="20" t="s">
        <v>98</v>
      </c>
      <c r="C53" s="23" t="s">
        <v>99</v>
      </c>
      <c r="D53" s="16">
        <v>189.4</v>
      </c>
      <c r="E53" s="16">
        <v>92.15</v>
      </c>
      <c r="F53" s="16">
        <v>19</v>
      </c>
      <c r="G53" s="12">
        <f t="shared" si="0"/>
        <v>300.55</v>
      </c>
      <c r="H53" s="12">
        <v>132</v>
      </c>
      <c r="I53" s="12">
        <v>729</v>
      </c>
    </row>
    <row r="54" spans="1:9" s="18" customFormat="1" x14ac:dyDescent="0.2">
      <c r="A54" s="13">
        <v>44</v>
      </c>
      <c r="B54" s="14" t="s">
        <v>100</v>
      </c>
      <c r="C54" s="15" t="s">
        <v>101</v>
      </c>
      <c r="D54" s="16">
        <v>472.5</v>
      </c>
      <c r="E54" s="16">
        <v>102.74</v>
      </c>
      <c r="F54" s="16">
        <v>20</v>
      </c>
      <c r="G54" s="12">
        <f t="shared" si="0"/>
        <v>595.24</v>
      </c>
      <c r="H54" s="12">
        <v>107</v>
      </c>
      <c r="I54" s="12">
        <v>968</v>
      </c>
    </row>
    <row r="55" spans="1:9" s="18" customFormat="1" x14ac:dyDescent="0.2">
      <c r="A55" s="13">
        <v>45</v>
      </c>
      <c r="B55" s="26" t="s">
        <v>102</v>
      </c>
      <c r="C55" s="15" t="s">
        <v>103</v>
      </c>
      <c r="D55" s="16">
        <v>2715</v>
      </c>
      <c r="E55" s="16">
        <v>338.29</v>
      </c>
      <c r="F55" s="16">
        <v>36</v>
      </c>
      <c r="G55" s="12">
        <f t="shared" si="0"/>
        <v>3089.29</v>
      </c>
      <c r="H55" s="12">
        <v>247</v>
      </c>
      <c r="I55" s="12">
        <v>2026</v>
      </c>
    </row>
    <row r="56" spans="1:9" s="18" customFormat="1" x14ac:dyDescent="0.2">
      <c r="A56" s="13">
        <v>46</v>
      </c>
      <c r="B56" s="14" t="s">
        <v>104</v>
      </c>
      <c r="C56" s="15" t="s">
        <v>105</v>
      </c>
      <c r="D56" s="16">
        <v>776.4</v>
      </c>
      <c r="E56" s="16">
        <v>88.54</v>
      </c>
      <c r="F56" s="16">
        <v>20</v>
      </c>
      <c r="G56" s="12">
        <f t="shared" si="0"/>
        <v>884.93999999999994</v>
      </c>
      <c r="H56" s="12">
        <v>134</v>
      </c>
      <c r="I56" s="12">
        <v>700</v>
      </c>
    </row>
    <row r="57" spans="1:9" s="22" customFormat="1" x14ac:dyDescent="0.2">
      <c r="A57" s="13">
        <v>47</v>
      </c>
      <c r="B57" s="20" t="s">
        <v>106</v>
      </c>
      <c r="C57" s="23" t="s">
        <v>107</v>
      </c>
      <c r="D57" s="16">
        <v>639.36</v>
      </c>
      <c r="E57" s="16">
        <v>125</v>
      </c>
      <c r="F57" s="16">
        <v>24</v>
      </c>
      <c r="G57" s="12">
        <f t="shared" si="0"/>
        <v>788.36</v>
      </c>
      <c r="H57" s="12">
        <v>143</v>
      </c>
      <c r="I57" s="12">
        <v>881</v>
      </c>
    </row>
    <row r="58" spans="1:9" s="18" customFormat="1" x14ac:dyDescent="0.2">
      <c r="A58" s="13">
        <v>48</v>
      </c>
      <c r="B58" s="26" t="s">
        <v>108</v>
      </c>
      <c r="C58" s="15" t="s">
        <v>109</v>
      </c>
      <c r="D58" s="16">
        <v>823.4</v>
      </c>
      <c r="E58" s="16">
        <v>108.57</v>
      </c>
      <c r="F58" s="16">
        <v>15</v>
      </c>
      <c r="G58" s="12">
        <f t="shared" si="0"/>
        <v>946.97</v>
      </c>
      <c r="H58" s="12">
        <v>115</v>
      </c>
      <c r="I58" s="12">
        <v>868</v>
      </c>
    </row>
    <row r="59" spans="1:9" s="18" customFormat="1" x14ac:dyDescent="0.2">
      <c r="A59" s="13">
        <v>49</v>
      </c>
      <c r="B59" s="26" t="s">
        <v>110</v>
      </c>
      <c r="C59" s="15" t="s">
        <v>111</v>
      </c>
      <c r="D59" s="16">
        <v>572.24</v>
      </c>
      <c r="E59" s="16">
        <v>69.64</v>
      </c>
      <c r="F59" s="16">
        <v>24</v>
      </c>
      <c r="G59" s="12">
        <f t="shared" si="0"/>
        <v>665.88</v>
      </c>
      <c r="H59" s="12">
        <v>136</v>
      </c>
      <c r="I59" s="12">
        <v>604</v>
      </c>
    </row>
    <row r="60" spans="1:9" s="18" customFormat="1" x14ac:dyDescent="0.2">
      <c r="A60" s="13">
        <v>50</v>
      </c>
      <c r="B60" s="26" t="s">
        <v>112</v>
      </c>
      <c r="C60" s="15" t="s">
        <v>113</v>
      </c>
      <c r="D60" s="16">
        <v>677.24</v>
      </c>
      <c r="E60" s="16">
        <v>205</v>
      </c>
      <c r="F60" s="16">
        <v>36</v>
      </c>
      <c r="G60" s="12">
        <f t="shared" si="0"/>
        <v>918.24</v>
      </c>
      <c r="H60" s="12">
        <v>222</v>
      </c>
      <c r="I60" s="12">
        <v>1059</v>
      </c>
    </row>
    <row r="61" spans="1:9" s="18" customFormat="1" x14ac:dyDescent="0.2">
      <c r="A61" s="13">
        <v>51</v>
      </c>
      <c r="B61" s="14" t="s">
        <v>114</v>
      </c>
      <c r="C61" s="15" t="s">
        <v>115</v>
      </c>
      <c r="D61" s="16">
        <v>416.28000000000003</v>
      </c>
      <c r="E61" s="16">
        <v>80</v>
      </c>
      <c r="F61" s="16">
        <v>24</v>
      </c>
      <c r="G61" s="12">
        <f t="shared" si="0"/>
        <v>520.28</v>
      </c>
      <c r="H61" s="12">
        <v>125</v>
      </c>
      <c r="I61" s="12">
        <v>700</v>
      </c>
    </row>
    <row r="62" spans="1:9" s="18" customFormat="1" x14ac:dyDescent="0.2">
      <c r="A62" s="13">
        <v>52</v>
      </c>
      <c r="B62" s="26" t="s">
        <v>116</v>
      </c>
      <c r="C62" s="15" t="s">
        <v>117</v>
      </c>
      <c r="D62" s="16">
        <v>837.8</v>
      </c>
      <c r="E62" s="16">
        <v>140.70999999999998</v>
      </c>
      <c r="F62" s="16">
        <v>24</v>
      </c>
      <c r="G62" s="12">
        <f t="shared" si="0"/>
        <v>1002.51</v>
      </c>
      <c r="H62" s="12">
        <v>121</v>
      </c>
      <c r="I62" s="12">
        <v>687.5</v>
      </c>
    </row>
    <row r="63" spans="1:9" s="22" customFormat="1" ht="25.5" x14ac:dyDescent="0.2">
      <c r="A63" s="13">
        <v>53</v>
      </c>
      <c r="B63" s="25" t="s">
        <v>118</v>
      </c>
      <c r="C63" s="23" t="s">
        <v>119</v>
      </c>
      <c r="D63" s="16">
        <v>6805.4699999999984</v>
      </c>
      <c r="E63" s="16">
        <v>842.77999999999986</v>
      </c>
      <c r="F63" s="16">
        <v>156</v>
      </c>
      <c r="G63" s="12">
        <f t="shared" si="0"/>
        <v>7804.2499999999982</v>
      </c>
      <c r="H63" s="12">
        <v>970</v>
      </c>
      <c r="I63" s="12">
        <v>6929</v>
      </c>
    </row>
    <row r="64" spans="1:9" s="18" customFormat="1" x14ac:dyDescent="0.2">
      <c r="A64" s="13">
        <v>54</v>
      </c>
      <c r="B64" s="26" t="s">
        <v>120</v>
      </c>
      <c r="C64" s="27" t="s">
        <v>121</v>
      </c>
      <c r="D64" s="16">
        <v>1564.2</v>
      </c>
      <c r="E64" s="16">
        <v>216.01</v>
      </c>
      <c r="F64" s="16">
        <v>15</v>
      </c>
      <c r="G64" s="12">
        <f t="shared" si="0"/>
        <v>1795.21</v>
      </c>
      <c r="H64" s="12">
        <v>179</v>
      </c>
      <c r="I64" s="12">
        <v>601</v>
      </c>
    </row>
    <row r="65" spans="1:9" s="18" customFormat="1" x14ac:dyDescent="0.2">
      <c r="A65" s="13">
        <v>55</v>
      </c>
      <c r="B65" s="26" t="s">
        <v>122</v>
      </c>
      <c r="C65" s="15" t="s">
        <v>123</v>
      </c>
      <c r="D65" s="16">
        <v>413.57000000000005</v>
      </c>
      <c r="E65" s="16">
        <v>132.29000000000002</v>
      </c>
      <c r="F65" s="16">
        <v>15</v>
      </c>
      <c r="G65" s="12">
        <f t="shared" si="0"/>
        <v>560.86000000000013</v>
      </c>
      <c r="H65" s="12">
        <v>119</v>
      </c>
      <c r="I65" s="12">
        <v>743.5</v>
      </c>
    </row>
    <row r="66" spans="1:9" s="22" customFormat="1" ht="25.5" x14ac:dyDescent="0.2">
      <c r="A66" s="13">
        <v>56</v>
      </c>
      <c r="B66" s="25" t="s">
        <v>124</v>
      </c>
      <c r="C66" s="23" t="s">
        <v>125</v>
      </c>
      <c r="D66" s="16">
        <v>1056.4000000000001</v>
      </c>
      <c r="E66" s="16">
        <v>213</v>
      </c>
      <c r="F66" s="16">
        <v>24</v>
      </c>
      <c r="G66" s="12">
        <f t="shared" si="0"/>
        <v>1293.4000000000001</v>
      </c>
      <c r="H66" s="12">
        <v>122</v>
      </c>
      <c r="I66" s="12">
        <v>997.5</v>
      </c>
    </row>
    <row r="67" spans="1:9" s="18" customFormat="1" x14ac:dyDescent="0.2">
      <c r="A67" s="13">
        <v>57</v>
      </c>
      <c r="B67" s="26" t="s">
        <v>126</v>
      </c>
      <c r="C67" s="15" t="s">
        <v>127</v>
      </c>
      <c r="D67" s="16">
        <v>3301.6</v>
      </c>
      <c r="E67" s="16">
        <v>391.24</v>
      </c>
      <c r="F67" s="16">
        <v>60</v>
      </c>
      <c r="G67" s="12">
        <f t="shared" si="0"/>
        <v>3752.84</v>
      </c>
      <c r="H67" s="12">
        <v>531</v>
      </c>
      <c r="I67" s="12">
        <v>4661</v>
      </c>
    </row>
    <row r="68" spans="1:9" s="18" customFormat="1" x14ac:dyDescent="0.2">
      <c r="A68" s="13">
        <v>58</v>
      </c>
      <c r="B68" s="26" t="s">
        <v>128</v>
      </c>
      <c r="C68" s="15" t="s">
        <v>129</v>
      </c>
      <c r="D68" s="16">
        <v>501.6</v>
      </c>
      <c r="E68" s="16">
        <v>102.5</v>
      </c>
      <c r="F68" s="16">
        <v>24</v>
      </c>
      <c r="G68" s="12">
        <f t="shared" si="0"/>
        <v>628.1</v>
      </c>
      <c r="H68" s="12">
        <v>98</v>
      </c>
      <c r="I68" s="12">
        <v>578</v>
      </c>
    </row>
    <row r="69" spans="1:9" s="18" customFormat="1" x14ac:dyDescent="0.2">
      <c r="A69" s="13">
        <v>59</v>
      </c>
      <c r="B69" s="26" t="s">
        <v>130</v>
      </c>
      <c r="C69" s="15" t="s">
        <v>131</v>
      </c>
      <c r="D69" s="16">
        <v>2504.1999999999998</v>
      </c>
      <c r="E69" s="16">
        <v>556.86</v>
      </c>
      <c r="F69" s="16">
        <v>36</v>
      </c>
      <c r="G69" s="12">
        <f t="shared" si="0"/>
        <v>3097.06</v>
      </c>
      <c r="H69" s="12">
        <v>319</v>
      </c>
      <c r="I69" s="12">
        <v>2126</v>
      </c>
    </row>
    <row r="70" spans="1:9" s="22" customFormat="1" x14ac:dyDescent="0.2">
      <c r="A70" s="19">
        <v>60</v>
      </c>
      <c r="B70" s="25" t="s">
        <v>132</v>
      </c>
      <c r="C70" s="23" t="s">
        <v>133</v>
      </c>
      <c r="D70" s="16">
        <v>1640.4</v>
      </c>
      <c r="E70" s="16">
        <v>286</v>
      </c>
      <c r="F70" s="16">
        <v>24</v>
      </c>
      <c r="G70" s="16">
        <f t="shared" si="0"/>
        <v>1950.4</v>
      </c>
      <c r="H70" s="16">
        <v>196</v>
      </c>
      <c r="I70" s="16">
        <v>812.5</v>
      </c>
    </row>
    <row r="71" spans="1:9" s="18" customFormat="1" x14ac:dyDescent="0.2">
      <c r="A71" s="13">
        <v>61</v>
      </c>
      <c r="B71" s="14" t="s">
        <v>134</v>
      </c>
      <c r="C71" s="15" t="s">
        <v>135</v>
      </c>
      <c r="D71" s="16">
        <v>739.33999999999992</v>
      </c>
      <c r="E71" s="16">
        <v>408.1</v>
      </c>
      <c r="F71" s="16">
        <v>24</v>
      </c>
      <c r="G71" s="12">
        <f t="shared" si="0"/>
        <v>1171.44</v>
      </c>
      <c r="H71" s="12">
        <v>153</v>
      </c>
      <c r="I71" s="12">
        <v>838</v>
      </c>
    </row>
    <row r="72" spans="1:9" s="18" customFormat="1" ht="15.75" customHeight="1" x14ac:dyDescent="0.2">
      <c r="A72" s="13">
        <v>62</v>
      </c>
      <c r="B72" s="26" t="s">
        <v>136</v>
      </c>
      <c r="C72" s="15" t="s">
        <v>137</v>
      </c>
      <c r="D72" s="16">
        <v>1014.3199999999999</v>
      </c>
      <c r="E72" s="16">
        <v>210</v>
      </c>
      <c r="F72" s="16">
        <v>36</v>
      </c>
      <c r="G72" s="12">
        <f t="shared" si="0"/>
        <v>1260.32</v>
      </c>
      <c r="H72" s="12">
        <v>266</v>
      </c>
      <c r="I72" s="12">
        <v>1859</v>
      </c>
    </row>
    <row r="73" spans="1:9" s="18" customFormat="1" x14ac:dyDescent="0.2">
      <c r="A73" s="13">
        <v>63</v>
      </c>
      <c r="B73" s="26" t="s">
        <v>138</v>
      </c>
      <c r="C73" s="27" t="s">
        <v>139</v>
      </c>
      <c r="D73" s="16">
        <v>1390.9999999999998</v>
      </c>
      <c r="E73" s="16">
        <v>150.11000000000001</v>
      </c>
      <c r="F73" s="16">
        <v>36</v>
      </c>
      <c r="G73" s="12">
        <f t="shared" si="0"/>
        <v>1577.1099999999997</v>
      </c>
      <c r="H73" s="12">
        <v>294</v>
      </c>
      <c r="I73" s="12">
        <v>1332</v>
      </c>
    </row>
    <row r="74" spans="1:9" s="18" customFormat="1" x14ac:dyDescent="0.2">
      <c r="A74" s="13">
        <v>64</v>
      </c>
      <c r="B74" s="26" t="s">
        <v>140</v>
      </c>
      <c r="C74" s="15" t="s">
        <v>141</v>
      </c>
      <c r="D74" s="16">
        <v>343</v>
      </c>
      <c r="E74" s="16">
        <v>90.710000000000008</v>
      </c>
      <c r="F74" s="16">
        <v>24</v>
      </c>
      <c r="G74" s="12">
        <f t="shared" si="0"/>
        <v>457.71000000000004</v>
      </c>
      <c r="H74" s="12">
        <v>137</v>
      </c>
      <c r="I74" s="12">
        <v>936</v>
      </c>
    </row>
    <row r="75" spans="1:9" s="18" customFormat="1" x14ac:dyDescent="0.2">
      <c r="A75" s="13">
        <v>65</v>
      </c>
      <c r="B75" s="26" t="s">
        <v>142</v>
      </c>
      <c r="C75" s="15" t="s">
        <v>143</v>
      </c>
      <c r="D75" s="16">
        <v>1415</v>
      </c>
      <c r="E75" s="16">
        <v>109.98999999999998</v>
      </c>
      <c r="F75" s="16">
        <v>24</v>
      </c>
      <c r="G75" s="12">
        <f t="shared" si="0"/>
        <v>1548.99</v>
      </c>
      <c r="H75" s="12">
        <v>101</v>
      </c>
      <c r="I75" s="12">
        <v>828</v>
      </c>
    </row>
    <row r="76" spans="1:9" s="18" customFormat="1" x14ac:dyDescent="0.2">
      <c r="A76" s="13">
        <v>66</v>
      </c>
      <c r="B76" s="26" t="s">
        <v>144</v>
      </c>
      <c r="C76" s="27" t="s">
        <v>145</v>
      </c>
      <c r="D76" s="16">
        <v>401</v>
      </c>
      <c r="E76" s="16">
        <v>130</v>
      </c>
      <c r="F76" s="16">
        <v>15</v>
      </c>
      <c r="G76" s="12">
        <f t="shared" ref="G76:G115" si="1">D76+E76+F76</f>
        <v>546</v>
      </c>
      <c r="H76" s="12">
        <v>64</v>
      </c>
      <c r="I76" s="12">
        <v>722.5</v>
      </c>
    </row>
    <row r="77" spans="1:9" s="18" customFormat="1" x14ac:dyDescent="0.2">
      <c r="A77" s="13">
        <v>67</v>
      </c>
      <c r="B77" s="26" t="s">
        <v>146</v>
      </c>
      <c r="C77" s="15" t="s">
        <v>147</v>
      </c>
      <c r="D77" s="16">
        <v>389.2</v>
      </c>
      <c r="E77" s="16">
        <v>94.3</v>
      </c>
      <c r="F77" s="16">
        <v>24</v>
      </c>
      <c r="G77" s="12">
        <f t="shared" si="1"/>
        <v>507.5</v>
      </c>
      <c r="H77" s="12">
        <v>134</v>
      </c>
      <c r="I77" s="12">
        <v>715</v>
      </c>
    </row>
    <row r="78" spans="1:9" s="18" customFormat="1" ht="15.75" customHeight="1" x14ac:dyDescent="0.2">
      <c r="A78" s="13">
        <v>68</v>
      </c>
      <c r="B78" s="26" t="s">
        <v>148</v>
      </c>
      <c r="C78" s="28" t="s">
        <v>149</v>
      </c>
      <c r="D78" s="16">
        <v>501.6</v>
      </c>
      <c r="E78" s="16">
        <v>149</v>
      </c>
      <c r="F78" s="16">
        <v>15</v>
      </c>
      <c r="G78" s="12">
        <f t="shared" si="1"/>
        <v>665.6</v>
      </c>
      <c r="H78" s="12">
        <v>87</v>
      </c>
      <c r="I78" s="12">
        <v>456</v>
      </c>
    </row>
    <row r="79" spans="1:9" s="18" customFormat="1" x14ac:dyDescent="0.2">
      <c r="A79" s="13">
        <v>69</v>
      </c>
      <c r="B79" s="26" t="s">
        <v>150</v>
      </c>
      <c r="C79" s="15" t="s">
        <v>151</v>
      </c>
      <c r="D79" s="16">
        <v>1611.6599999999999</v>
      </c>
      <c r="E79" s="16">
        <v>237.30000000000007</v>
      </c>
      <c r="F79" s="16">
        <v>48</v>
      </c>
      <c r="G79" s="12">
        <f t="shared" si="1"/>
        <v>1896.96</v>
      </c>
      <c r="H79" s="12">
        <v>373</v>
      </c>
      <c r="I79" s="12">
        <v>3222</v>
      </c>
    </row>
    <row r="80" spans="1:9" s="18" customFormat="1" x14ac:dyDescent="0.2">
      <c r="A80" s="13">
        <v>70</v>
      </c>
      <c r="B80" s="14" t="s">
        <v>152</v>
      </c>
      <c r="C80" s="15" t="s">
        <v>153</v>
      </c>
      <c r="D80" s="16">
        <v>837</v>
      </c>
      <c r="E80" s="16">
        <v>306</v>
      </c>
      <c r="F80" s="16">
        <v>15</v>
      </c>
      <c r="G80" s="12">
        <f t="shared" si="1"/>
        <v>1158</v>
      </c>
      <c r="H80" s="12">
        <v>128</v>
      </c>
      <c r="I80" s="12">
        <v>550</v>
      </c>
    </row>
    <row r="81" spans="1:9" s="18" customFormat="1" x14ac:dyDescent="0.2">
      <c r="A81" s="13">
        <v>71</v>
      </c>
      <c r="B81" s="26" t="s">
        <v>154</v>
      </c>
      <c r="C81" s="15" t="s">
        <v>155</v>
      </c>
      <c r="D81" s="16">
        <v>4092.8799999999997</v>
      </c>
      <c r="E81" s="16">
        <v>299.3</v>
      </c>
      <c r="F81" s="16">
        <v>48</v>
      </c>
      <c r="G81" s="12">
        <f t="shared" si="1"/>
        <v>4440.1799999999994</v>
      </c>
      <c r="H81" s="12">
        <v>422</v>
      </c>
      <c r="I81" s="12">
        <v>2030</v>
      </c>
    </row>
    <row r="82" spans="1:9" s="18" customFormat="1" x14ac:dyDescent="0.2">
      <c r="A82" s="13">
        <v>72</v>
      </c>
      <c r="B82" s="26" t="s">
        <v>156</v>
      </c>
      <c r="C82" s="29" t="s">
        <v>157</v>
      </c>
      <c r="D82" s="16">
        <v>706.24</v>
      </c>
      <c r="E82" s="16">
        <v>187.19</v>
      </c>
      <c r="F82" s="16">
        <v>24</v>
      </c>
      <c r="G82" s="12">
        <f t="shared" si="1"/>
        <v>917.43000000000006</v>
      </c>
      <c r="H82" s="12">
        <v>144</v>
      </c>
      <c r="I82" s="12">
        <v>1080.5</v>
      </c>
    </row>
    <row r="83" spans="1:9" s="18" customFormat="1" x14ac:dyDescent="0.2">
      <c r="A83" s="13">
        <v>73</v>
      </c>
      <c r="B83" s="26" t="s">
        <v>158</v>
      </c>
      <c r="C83" s="29" t="s">
        <v>159</v>
      </c>
      <c r="D83" s="16">
        <v>1104.68</v>
      </c>
      <c r="E83" s="16">
        <v>100.14</v>
      </c>
      <c r="F83" s="16">
        <v>24</v>
      </c>
      <c r="G83" s="12">
        <f t="shared" si="1"/>
        <v>1228.8200000000002</v>
      </c>
      <c r="H83" s="12">
        <v>143</v>
      </c>
      <c r="I83" s="12">
        <v>947</v>
      </c>
    </row>
    <row r="84" spans="1:9" s="18" customFormat="1" x14ac:dyDescent="0.2">
      <c r="A84" s="13">
        <v>74</v>
      </c>
      <c r="B84" s="14" t="s">
        <v>160</v>
      </c>
      <c r="C84" s="15" t="s">
        <v>161</v>
      </c>
      <c r="D84" s="16">
        <v>772.16</v>
      </c>
      <c r="E84" s="16">
        <v>176.36</v>
      </c>
      <c r="F84" s="16">
        <v>36</v>
      </c>
      <c r="G84" s="12">
        <f t="shared" si="1"/>
        <v>984.52</v>
      </c>
      <c r="H84" s="12">
        <v>208</v>
      </c>
      <c r="I84" s="12">
        <v>1617.5</v>
      </c>
    </row>
    <row r="85" spans="1:9" s="18" customFormat="1" x14ac:dyDescent="0.2">
      <c r="A85" s="13">
        <v>75</v>
      </c>
      <c r="B85" s="30" t="s">
        <v>162</v>
      </c>
      <c r="C85" s="31" t="s">
        <v>163</v>
      </c>
      <c r="D85" s="16">
        <v>920.28000000000009</v>
      </c>
      <c r="E85" s="16">
        <v>499</v>
      </c>
      <c r="F85" s="16">
        <v>22</v>
      </c>
      <c r="G85" s="12">
        <f t="shared" si="1"/>
        <v>1441.2800000000002</v>
      </c>
      <c r="H85" s="12">
        <v>200</v>
      </c>
      <c r="I85" s="12">
        <v>942</v>
      </c>
    </row>
    <row r="86" spans="1:9" s="22" customFormat="1" x14ac:dyDescent="0.2">
      <c r="A86" s="13">
        <v>76</v>
      </c>
      <c r="B86" s="20" t="s">
        <v>164</v>
      </c>
      <c r="C86" s="23" t="s">
        <v>165</v>
      </c>
      <c r="D86" s="16">
        <v>764.59999999999991</v>
      </c>
      <c r="E86" s="16">
        <v>129.99999999999997</v>
      </c>
      <c r="F86" s="16">
        <v>24</v>
      </c>
      <c r="G86" s="12">
        <f t="shared" si="1"/>
        <v>918.59999999999991</v>
      </c>
      <c r="H86" s="12">
        <v>123</v>
      </c>
      <c r="I86" s="12">
        <v>1149.5</v>
      </c>
    </row>
    <row r="87" spans="1:9" s="22" customFormat="1" x14ac:dyDescent="0.2">
      <c r="A87" s="19">
        <v>77</v>
      </c>
      <c r="B87" s="32" t="s">
        <v>166</v>
      </c>
      <c r="C87" s="33" t="s">
        <v>167</v>
      </c>
      <c r="D87" s="16">
        <v>1120.6999999999998</v>
      </c>
      <c r="E87" s="16">
        <v>98.56</v>
      </c>
      <c r="F87" s="16">
        <v>24</v>
      </c>
      <c r="G87" s="12">
        <f t="shared" si="1"/>
        <v>1243.2599999999998</v>
      </c>
      <c r="H87" s="12">
        <v>110</v>
      </c>
      <c r="I87" s="12">
        <v>1112</v>
      </c>
    </row>
    <row r="88" spans="1:9" s="18" customFormat="1" x14ac:dyDescent="0.2">
      <c r="A88" s="13">
        <v>78</v>
      </c>
      <c r="B88" s="30" t="s">
        <v>168</v>
      </c>
      <c r="C88" s="31" t="s">
        <v>169</v>
      </c>
      <c r="D88" s="16">
        <v>1120.3999999999999</v>
      </c>
      <c r="E88" s="16">
        <v>154.57999999999998</v>
      </c>
      <c r="F88" s="16">
        <v>24</v>
      </c>
      <c r="G88" s="12">
        <f t="shared" si="1"/>
        <v>1298.9799999999998</v>
      </c>
      <c r="H88" s="12">
        <v>150</v>
      </c>
      <c r="I88" s="12">
        <v>964</v>
      </c>
    </row>
    <row r="89" spans="1:9" s="22" customFormat="1" ht="15.75" customHeight="1" x14ac:dyDescent="0.2">
      <c r="A89" s="13">
        <v>79</v>
      </c>
      <c r="B89" s="25" t="s">
        <v>170</v>
      </c>
      <c r="C89" s="23" t="s">
        <v>171</v>
      </c>
      <c r="D89" s="16">
        <v>1532.8399999999997</v>
      </c>
      <c r="E89" s="16">
        <v>249.26999999999998</v>
      </c>
      <c r="F89" s="16">
        <v>36</v>
      </c>
      <c r="G89" s="12">
        <f t="shared" si="1"/>
        <v>1818.1099999999997</v>
      </c>
      <c r="H89" s="12">
        <v>264</v>
      </c>
      <c r="I89" s="12">
        <v>1085.5</v>
      </c>
    </row>
    <row r="90" spans="1:9" s="18" customFormat="1" x14ac:dyDescent="0.2">
      <c r="A90" s="13">
        <v>80</v>
      </c>
      <c r="B90" s="30" t="s">
        <v>172</v>
      </c>
      <c r="C90" s="31" t="s">
        <v>173</v>
      </c>
      <c r="D90" s="16">
        <v>5979.2000000000007</v>
      </c>
      <c r="E90" s="16">
        <v>987.3599999999999</v>
      </c>
      <c r="F90" s="16">
        <v>108</v>
      </c>
      <c r="G90" s="12">
        <f t="shared" si="1"/>
        <v>7074.56</v>
      </c>
      <c r="H90" s="12">
        <v>1078</v>
      </c>
      <c r="I90" s="12">
        <v>8206</v>
      </c>
    </row>
    <row r="91" spans="1:9" s="18" customFormat="1" x14ac:dyDescent="0.2">
      <c r="A91" s="13">
        <v>81</v>
      </c>
      <c r="B91" s="26" t="s">
        <v>174</v>
      </c>
      <c r="C91" s="15" t="s">
        <v>175</v>
      </c>
      <c r="D91" s="16">
        <v>1064.5</v>
      </c>
      <c r="E91" s="16">
        <v>10.000000000000007</v>
      </c>
      <c r="F91" s="16">
        <v>24</v>
      </c>
      <c r="G91" s="12">
        <f t="shared" si="1"/>
        <v>1098.5</v>
      </c>
      <c r="H91" s="12">
        <v>146</v>
      </c>
      <c r="I91" s="12">
        <v>750.5</v>
      </c>
    </row>
    <row r="92" spans="1:9" s="18" customFormat="1" ht="15.75" customHeight="1" x14ac:dyDescent="0.2">
      <c r="A92" s="13">
        <v>82</v>
      </c>
      <c r="B92" s="26" t="s">
        <v>176</v>
      </c>
      <c r="C92" s="15" t="s">
        <v>177</v>
      </c>
      <c r="D92" s="16">
        <v>1069.76</v>
      </c>
      <c r="E92" s="16">
        <v>158.56</v>
      </c>
      <c r="F92" s="16">
        <v>24</v>
      </c>
      <c r="G92" s="12">
        <f t="shared" si="1"/>
        <v>1252.32</v>
      </c>
      <c r="H92" s="12">
        <v>153</v>
      </c>
      <c r="I92" s="12">
        <v>1180.5</v>
      </c>
    </row>
    <row r="93" spans="1:9" s="18" customFormat="1" x14ac:dyDescent="0.2">
      <c r="A93" s="13">
        <v>83</v>
      </c>
      <c r="B93" s="30" t="s">
        <v>178</v>
      </c>
      <c r="C93" s="31" t="s">
        <v>179</v>
      </c>
      <c r="D93" s="16">
        <v>524.55999999999995</v>
      </c>
      <c r="E93" s="16">
        <v>127.43</v>
      </c>
      <c r="F93" s="16">
        <v>16</v>
      </c>
      <c r="G93" s="12">
        <f t="shared" si="1"/>
        <v>667.99</v>
      </c>
      <c r="H93" s="12">
        <v>94</v>
      </c>
      <c r="I93" s="12">
        <v>674.5</v>
      </c>
    </row>
    <row r="94" spans="1:9" s="18" customFormat="1" ht="25.5" x14ac:dyDescent="0.2">
      <c r="A94" s="13">
        <v>84</v>
      </c>
      <c r="B94" s="26" t="s">
        <v>180</v>
      </c>
      <c r="C94" s="15" t="s">
        <v>181</v>
      </c>
      <c r="D94" s="16">
        <v>892</v>
      </c>
      <c r="E94" s="16">
        <v>135.70999999999998</v>
      </c>
      <c r="F94" s="16">
        <v>24</v>
      </c>
      <c r="G94" s="12">
        <f t="shared" si="1"/>
        <v>1051.71</v>
      </c>
      <c r="H94" s="12">
        <v>127</v>
      </c>
      <c r="I94" s="12">
        <v>889</v>
      </c>
    </row>
    <row r="95" spans="1:9" s="18" customFormat="1" x14ac:dyDescent="0.2">
      <c r="A95" s="13">
        <v>85</v>
      </c>
      <c r="B95" s="34" t="s">
        <v>182</v>
      </c>
      <c r="C95" s="31" t="s">
        <v>183</v>
      </c>
      <c r="D95" s="16">
        <v>1170</v>
      </c>
      <c r="E95" s="16">
        <v>46.849999999999994</v>
      </c>
      <c r="F95" s="16">
        <v>24</v>
      </c>
      <c r="G95" s="12">
        <f t="shared" si="1"/>
        <v>1240.8499999999999</v>
      </c>
      <c r="H95" s="12">
        <v>128</v>
      </c>
      <c r="I95" s="12">
        <v>708</v>
      </c>
    </row>
    <row r="96" spans="1:9" s="18" customFormat="1" x14ac:dyDescent="0.2">
      <c r="A96" s="13">
        <v>86</v>
      </c>
      <c r="B96" s="34" t="s">
        <v>184</v>
      </c>
      <c r="C96" s="29" t="s">
        <v>185</v>
      </c>
      <c r="D96" s="16">
        <v>524.79999999999995</v>
      </c>
      <c r="E96" s="16">
        <v>141</v>
      </c>
      <c r="F96" s="16">
        <v>24</v>
      </c>
      <c r="G96" s="12">
        <f t="shared" si="1"/>
        <v>689.8</v>
      </c>
      <c r="H96" s="12">
        <v>97</v>
      </c>
      <c r="I96" s="12">
        <v>442</v>
      </c>
    </row>
    <row r="97" spans="1:9" s="18" customFormat="1" x14ac:dyDescent="0.2">
      <c r="A97" s="13">
        <v>87</v>
      </c>
      <c r="B97" s="35" t="s">
        <v>186</v>
      </c>
      <c r="C97" s="36" t="s">
        <v>187</v>
      </c>
      <c r="D97" s="16">
        <v>857.24</v>
      </c>
      <c r="E97" s="16">
        <v>137.5</v>
      </c>
      <c r="F97" s="16">
        <v>17</v>
      </c>
      <c r="G97" s="12">
        <f t="shared" si="1"/>
        <v>1011.74</v>
      </c>
      <c r="H97" s="12">
        <v>138</v>
      </c>
      <c r="I97" s="12">
        <v>584</v>
      </c>
    </row>
    <row r="98" spans="1:9" s="18" customFormat="1" x14ac:dyDescent="0.2">
      <c r="A98" s="13">
        <v>88</v>
      </c>
      <c r="B98" s="35" t="s">
        <v>188</v>
      </c>
      <c r="C98" s="36" t="s">
        <v>189</v>
      </c>
      <c r="D98" s="16">
        <v>828.6</v>
      </c>
      <c r="E98" s="16">
        <v>232.43999999999997</v>
      </c>
      <c r="F98" s="16">
        <v>24</v>
      </c>
      <c r="G98" s="12">
        <f t="shared" si="1"/>
        <v>1085.04</v>
      </c>
      <c r="H98" s="12">
        <v>113</v>
      </c>
      <c r="I98" s="12">
        <v>913</v>
      </c>
    </row>
    <row r="99" spans="1:9" s="18" customFormat="1" x14ac:dyDescent="0.2">
      <c r="A99" s="13">
        <v>89</v>
      </c>
      <c r="B99" s="35" t="s">
        <v>190</v>
      </c>
      <c r="C99" s="36" t="s">
        <v>191</v>
      </c>
      <c r="D99" s="16">
        <v>916.4799999999999</v>
      </c>
      <c r="E99" s="16">
        <v>96.71</v>
      </c>
      <c r="F99" s="16">
        <v>17</v>
      </c>
      <c r="G99" s="12">
        <f t="shared" si="1"/>
        <v>1030.19</v>
      </c>
      <c r="H99" s="12">
        <v>136</v>
      </c>
      <c r="I99" s="12">
        <v>590</v>
      </c>
    </row>
    <row r="100" spans="1:9" s="18" customFormat="1" x14ac:dyDescent="0.2">
      <c r="A100" s="13">
        <v>90</v>
      </c>
      <c r="B100" s="35" t="s">
        <v>192</v>
      </c>
      <c r="C100" s="36" t="s">
        <v>193</v>
      </c>
      <c r="D100" s="16">
        <v>1073.1600000000001</v>
      </c>
      <c r="E100" s="16">
        <v>108.56</v>
      </c>
      <c r="F100" s="16">
        <v>24</v>
      </c>
      <c r="G100" s="12">
        <f t="shared" si="1"/>
        <v>1205.72</v>
      </c>
      <c r="H100" s="12">
        <v>130</v>
      </c>
      <c r="I100" s="12">
        <v>888.5</v>
      </c>
    </row>
    <row r="101" spans="1:9" s="22" customFormat="1" x14ac:dyDescent="0.2">
      <c r="A101" s="8">
        <v>91</v>
      </c>
      <c r="B101" s="37" t="s">
        <v>194</v>
      </c>
      <c r="C101" s="38" t="s">
        <v>195</v>
      </c>
      <c r="D101" s="53">
        <v>0</v>
      </c>
      <c r="E101" s="53">
        <v>0</v>
      </c>
      <c r="F101" s="53">
        <v>0</v>
      </c>
      <c r="G101" s="11">
        <f t="shared" si="1"/>
        <v>0</v>
      </c>
      <c r="H101" s="11">
        <v>0</v>
      </c>
      <c r="I101" s="11">
        <v>0</v>
      </c>
    </row>
    <row r="102" spans="1:9" s="18" customFormat="1" x14ac:dyDescent="0.2">
      <c r="A102" s="13">
        <v>92</v>
      </c>
      <c r="B102" s="35" t="s">
        <v>196</v>
      </c>
      <c r="C102" s="36" t="s">
        <v>197</v>
      </c>
      <c r="D102" s="16">
        <v>599.78</v>
      </c>
      <c r="E102" s="16">
        <v>137</v>
      </c>
      <c r="F102" s="16">
        <v>24</v>
      </c>
      <c r="G102" s="12">
        <f t="shared" si="1"/>
        <v>760.78</v>
      </c>
      <c r="H102" s="12">
        <v>153</v>
      </c>
      <c r="I102" s="12">
        <v>771</v>
      </c>
    </row>
    <row r="103" spans="1:9" s="18" customFormat="1" x14ac:dyDescent="0.2">
      <c r="A103" s="13">
        <v>93</v>
      </c>
      <c r="B103" s="35" t="s">
        <v>198</v>
      </c>
      <c r="C103" s="36" t="s">
        <v>199</v>
      </c>
      <c r="D103" s="16">
        <v>408.56</v>
      </c>
      <c r="E103" s="16">
        <v>101</v>
      </c>
      <c r="F103" s="16">
        <v>22</v>
      </c>
      <c r="G103" s="12">
        <f t="shared" si="1"/>
        <v>531.55999999999995</v>
      </c>
      <c r="H103" s="12">
        <v>90</v>
      </c>
      <c r="I103" s="12">
        <v>748</v>
      </c>
    </row>
    <row r="104" spans="1:9" s="18" customFormat="1" x14ac:dyDescent="0.2">
      <c r="A104" s="13">
        <v>94</v>
      </c>
      <c r="B104" s="39" t="s">
        <v>200</v>
      </c>
      <c r="C104" s="36" t="s">
        <v>201</v>
      </c>
      <c r="D104" s="16">
        <v>1115</v>
      </c>
      <c r="E104" s="16">
        <v>201.41000000000003</v>
      </c>
      <c r="F104" s="16">
        <v>24</v>
      </c>
      <c r="G104" s="12">
        <f t="shared" si="1"/>
        <v>1340.41</v>
      </c>
      <c r="H104" s="12">
        <v>151</v>
      </c>
      <c r="I104" s="12">
        <v>768.5</v>
      </c>
    </row>
    <row r="105" spans="1:9" s="18" customFormat="1" ht="25.5" x14ac:dyDescent="0.2">
      <c r="A105" s="13">
        <v>95</v>
      </c>
      <c r="B105" s="39" t="s">
        <v>202</v>
      </c>
      <c r="C105" s="36" t="s">
        <v>203</v>
      </c>
      <c r="D105" s="16">
        <v>616.59999999999991</v>
      </c>
      <c r="E105" s="16">
        <v>185</v>
      </c>
      <c r="F105" s="16">
        <v>24</v>
      </c>
      <c r="G105" s="12">
        <f t="shared" si="1"/>
        <v>825.59999999999991</v>
      </c>
      <c r="H105" s="12">
        <v>263</v>
      </c>
      <c r="I105" s="12">
        <v>563.5</v>
      </c>
    </row>
    <row r="106" spans="1:9" s="18" customFormat="1" x14ac:dyDescent="0.2">
      <c r="A106" s="13">
        <v>96</v>
      </c>
      <c r="B106" s="39" t="s">
        <v>204</v>
      </c>
      <c r="C106" s="40" t="s">
        <v>205</v>
      </c>
      <c r="D106" s="16">
        <v>550.83999999999992</v>
      </c>
      <c r="E106" s="16">
        <v>93.57</v>
      </c>
      <c r="F106" s="16">
        <v>20</v>
      </c>
      <c r="G106" s="12">
        <f t="shared" si="1"/>
        <v>664.40999999999985</v>
      </c>
      <c r="H106" s="12">
        <v>95</v>
      </c>
      <c r="I106" s="12">
        <v>436</v>
      </c>
    </row>
    <row r="107" spans="1:9" s="18" customFormat="1" ht="25.5" x14ac:dyDescent="0.2">
      <c r="A107" s="13">
        <v>97</v>
      </c>
      <c r="B107" s="39" t="s">
        <v>206</v>
      </c>
      <c r="C107" s="40" t="s">
        <v>207</v>
      </c>
      <c r="D107" s="16">
        <v>970.44</v>
      </c>
      <c r="E107" s="16">
        <v>85</v>
      </c>
      <c r="F107" s="16">
        <v>24</v>
      </c>
      <c r="G107" s="12">
        <f t="shared" si="1"/>
        <v>1079.44</v>
      </c>
      <c r="H107" s="12">
        <v>131</v>
      </c>
      <c r="I107" s="12">
        <v>528</v>
      </c>
    </row>
    <row r="108" spans="1:9" s="22" customFormat="1" x14ac:dyDescent="0.2">
      <c r="A108" s="19">
        <v>98</v>
      </c>
      <c r="B108" s="54" t="s">
        <v>208</v>
      </c>
      <c r="C108" s="55" t="s">
        <v>272</v>
      </c>
      <c r="D108" s="16">
        <v>346</v>
      </c>
      <c r="E108" s="16">
        <v>85</v>
      </c>
      <c r="F108" s="16">
        <v>24</v>
      </c>
      <c r="G108" s="12">
        <f t="shared" si="1"/>
        <v>455</v>
      </c>
      <c r="H108" s="12">
        <v>125</v>
      </c>
      <c r="I108" s="12">
        <v>641</v>
      </c>
    </row>
    <row r="109" spans="1:9" s="18" customFormat="1" ht="25.5" x14ac:dyDescent="0.2">
      <c r="A109" s="13">
        <v>99</v>
      </c>
      <c r="B109" s="39" t="s">
        <v>209</v>
      </c>
      <c r="C109" s="40" t="s">
        <v>210</v>
      </c>
      <c r="D109" s="16">
        <v>412.8</v>
      </c>
      <c r="E109" s="16">
        <v>231</v>
      </c>
      <c r="F109" s="16">
        <v>24</v>
      </c>
      <c r="G109" s="12">
        <f t="shared" si="1"/>
        <v>667.8</v>
      </c>
      <c r="H109" s="12">
        <v>107</v>
      </c>
      <c r="I109" s="12">
        <v>480</v>
      </c>
    </row>
    <row r="110" spans="1:9" s="18" customFormat="1" x14ac:dyDescent="0.2">
      <c r="A110" s="13">
        <v>100</v>
      </c>
      <c r="B110" s="39" t="s">
        <v>211</v>
      </c>
      <c r="C110" s="40" t="s">
        <v>212</v>
      </c>
      <c r="D110" s="16">
        <v>2456.8000000000002</v>
      </c>
      <c r="E110" s="16">
        <v>210.68</v>
      </c>
      <c r="F110" s="16">
        <v>48</v>
      </c>
      <c r="G110" s="12">
        <f t="shared" si="1"/>
        <v>2715.48</v>
      </c>
      <c r="H110" s="12">
        <v>211</v>
      </c>
      <c r="I110" s="12">
        <v>1222</v>
      </c>
    </row>
    <row r="111" spans="1:9" s="18" customFormat="1" x14ac:dyDescent="0.2">
      <c r="A111" s="13">
        <v>101</v>
      </c>
      <c r="B111" s="39" t="s">
        <v>213</v>
      </c>
      <c r="C111" s="40" t="s">
        <v>214</v>
      </c>
      <c r="D111" s="16">
        <v>644.20000000000005</v>
      </c>
      <c r="E111" s="16">
        <v>150</v>
      </c>
      <c r="F111" s="16">
        <v>21</v>
      </c>
      <c r="G111" s="12">
        <f t="shared" si="1"/>
        <v>815.2</v>
      </c>
      <c r="H111" s="12">
        <v>122</v>
      </c>
      <c r="I111" s="12">
        <v>1035.5</v>
      </c>
    </row>
    <row r="112" spans="1:9" s="22" customFormat="1" ht="24.95" customHeight="1" x14ac:dyDescent="0.2">
      <c r="A112" s="8">
        <v>102</v>
      </c>
      <c r="B112" s="56" t="s">
        <v>215</v>
      </c>
      <c r="C112" s="41" t="s">
        <v>216</v>
      </c>
      <c r="D112" s="11">
        <v>0</v>
      </c>
      <c r="E112" s="11">
        <v>0</v>
      </c>
      <c r="F112" s="11">
        <v>0</v>
      </c>
      <c r="G112" s="11">
        <f t="shared" si="1"/>
        <v>0</v>
      </c>
      <c r="H112" s="11">
        <v>0</v>
      </c>
      <c r="I112" s="11">
        <v>0</v>
      </c>
    </row>
    <row r="113" spans="1:9" s="22" customFormat="1" x14ac:dyDescent="0.2">
      <c r="A113" s="13">
        <v>103</v>
      </c>
      <c r="B113" s="54" t="s">
        <v>217</v>
      </c>
      <c r="C113" s="21" t="s">
        <v>218</v>
      </c>
      <c r="D113" s="16">
        <v>839.1</v>
      </c>
      <c r="E113" s="16">
        <v>98.57</v>
      </c>
      <c r="F113" s="16">
        <v>10</v>
      </c>
      <c r="G113" s="12">
        <f t="shared" si="1"/>
        <v>947.67000000000007</v>
      </c>
      <c r="H113" s="12">
        <v>116</v>
      </c>
      <c r="I113" s="12">
        <v>773</v>
      </c>
    </row>
    <row r="114" spans="1:9" s="18" customFormat="1" x14ac:dyDescent="0.2">
      <c r="A114" s="13">
        <v>104</v>
      </c>
      <c r="B114" s="39" t="s">
        <v>219</v>
      </c>
      <c r="C114" s="42" t="s">
        <v>220</v>
      </c>
      <c r="D114" s="16">
        <v>1236</v>
      </c>
      <c r="E114" s="16">
        <v>182.86</v>
      </c>
      <c r="F114" s="16">
        <v>24</v>
      </c>
      <c r="G114" s="12">
        <f t="shared" si="1"/>
        <v>1442.8600000000001</v>
      </c>
      <c r="H114" s="12">
        <v>123</v>
      </c>
      <c r="I114" s="12">
        <v>1136</v>
      </c>
    </row>
    <row r="115" spans="1:9" s="18" customFormat="1" x14ac:dyDescent="0.2">
      <c r="A115" s="13">
        <v>105</v>
      </c>
      <c r="B115" s="57" t="s">
        <v>221</v>
      </c>
      <c r="C115" s="31" t="s">
        <v>222</v>
      </c>
      <c r="D115" s="16">
        <v>543.55999999999995</v>
      </c>
      <c r="E115" s="16">
        <v>96.429999999999993</v>
      </c>
      <c r="F115" s="16">
        <v>24</v>
      </c>
      <c r="G115" s="12">
        <f t="shared" si="1"/>
        <v>663.9899999999999</v>
      </c>
      <c r="H115" s="12">
        <v>139</v>
      </c>
      <c r="I115" s="12">
        <v>612.5</v>
      </c>
    </row>
    <row r="116" spans="1:9" s="17" customFormat="1" x14ac:dyDescent="0.2">
      <c r="A116" s="113" t="s">
        <v>13</v>
      </c>
      <c r="B116" s="114"/>
      <c r="C116" s="115"/>
      <c r="D116" s="43">
        <f t="shared" ref="D116:I116" si="2">SUM(D11:D115)</f>
        <v>126451.12000000002</v>
      </c>
      <c r="E116" s="43">
        <f t="shared" si="2"/>
        <v>23085.600000000002</v>
      </c>
      <c r="F116" s="43">
        <f t="shared" si="2"/>
        <v>3021</v>
      </c>
      <c r="G116" s="43">
        <f t="shared" si="2"/>
        <v>152557.72000000003</v>
      </c>
      <c r="H116" s="43">
        <f t="shared" si="2"/>
        <v>21174</v>
      </c>
      <c r="I116" s="43">
        <f t="shared" si="2"/>
        <v>130547.5</v>
      </c>
    </row>
    <row r="120" spans="1:9" x14ac:dyDescent="0.2">
      <c r="E120" s="46"/>
      <c r="F120" s="46"/>
    </row>
    <row r="121" spans="1:9" x14ac:dyDescent="0.2">
      <c r="G121" s="46"/>
    </row>
    <row r="123" spans="1:9" x14ac:dyDescent="0.2">
      <c r="D123" s="46"/>
    </row>
    <row r="124" spans="1:9" ht="15.75" customHeight="1" x14ac:dyDescent="0.2"/>
  </sheetData>
  <mergeCells count="6">
    <mergeCell ref="C9:C10"/>
    <mergeCell ref="D9:G9"/>
    <mergeCell ref="H9:I9"/>
    <mergeCell ref="A116:C116"/>
    <mergeCell ref="A9:A10"/>
    <mergeCell ref="B9:B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5E9A-6D97-471C-A4BA-F428DF067DE3}">
  <dimension ref="A2:M96"/>
  <sheetViews>
    <sheetView workbookViewId="0">
      <pane xSplit="3" ySplit="7" topLeftCell="J71" activePane="bottomRight" state="frozen"/>
      <selection pane="topRight" activeCell="D1" sqref="D1"/>
      <selection pane="bottomLeft" activeCell="A8" sqref="A8"/>
      <selection pane="bottomRight" activeCell="U79" sqref="U79"/>
    </sheetView>
  </sheetViews>
  <sheetFormatPr defaultRowHeight="14.25" x14ac:dyDescent="0.2"/>
  <cols>
    <col min="1" max="1" width="7.85546875" style="82" bestFit="1" customWidth="1"/>
    <col min="2" max="2" width="11.7109375" style="83" customWidth="1"/>
    <col min="3" max="3" width="63.85546875" style="85" customWidth="1"/>
    <col min="4" max="4" width="14" style="85" customWidth="1"/>
    <col min="5" max="5" width="15.28515625" style="85" customWidth="1"/>
    <col min="6" max="6" width="16.85546875" style="85" customWidth="1"/>
    <col min="7" max="7" width="14.42578125" style="85" customWidth="1"/>
    <col min="8" max="8" width="34.7109375" style="85" customWidth="1"/>
    <col min="9" max="9" width="14" style="85" customWidth="1"/>
    <col min="10" max="10" width="15.28515625" style="85" customWidth="1"/>
    <col min="11" max="11" width="16.85546875" style="85" customWidth="1"/>
    <col min="12" max="12" width="14.42578125" style="85" customWidth="1"/>
    <col min="13" max="13" width="34.7109375" style="85" customWidth="1"/>
    <col min="14" max="98" width="9.140625" style="85"/>
    <col min="99" max="99" width="7.85546875" style="85" bestFit="1" customWidth="1"/>
    <col min="100" max="100" width="11.7109375" style="85" customWidth="1"/>
    <col min="101" max="101" width="52.7109375" style="85" customWidth="1"/>
    <col min="102" max="102" width="14" style="85" customWidth="1"/>
    <col min="103" max="103" width="15.28515625" style="85" customWidth="1"/>
    <col min="104" max="104" width="12.7109375" style="85" customWidth="1"/>
    <col min="105" max="105" width="13.140625" style="85" customWidth="1"/>
    <col min="106" max="106" width="14" style="85" customWidth="1"/>
    <col min="107" max="107" width="15.28515625" style="85" customWidth="1"/>
    <col min="108" max="108" width="12.7109375" style="85" customWidth="1"/>
    <col min="109" max="109" width="13.140625" style="85" customWidth="1"/>
    <col min="110" max="110" width="14" style="85" customWidth="1"/>
    <col min="111" max="111" width="15.28515625" style="85" customWidth="1"/>
    <col min="112" max="112" width="12.7109375" style="85" customWidth="1"/>
    <col min="113" max="113" width="13.140625" style="85" customWidth="1"/>
    <col min="114" max="114" width="14" style="85" customWidth="1"/>
    <col min="115" max="115" width="15.28515625" style="85" customWidth="1"/>
    <col min="116" max="116" width="12.7109375" style="85" customWidth="1"/>
    <col min="117" max="117" width="13.140625" style="85" customWidth="1"/>
    <col min="118" max="118" width="14" style="85" customWidth="1"/>
    <col min="119" max="119" width="15.28515625" style="85" customWidth="1"/>
    <col min="120" max="120" width="12.7109375" style="85" customWidth="1"/>
    <col min="121" max="121" width="13.140625" style="85" customWidth="1"/>
    <col min="122" max="122" width="12.85546875" style="85" bestFit="1" customWidth="1"/>
    <col min="123" max="354" width="9.140625" style="85"/>
    <col min="355" max="355" width="7.85546875" style="85" bestFit="1" customWidth="1"/>
    <col min="356" max="356" width="11.7109375" style="85" customWidth="1"/>
    <col min="357" max="357" width="52.7109375" style="85" customWidth="1"/>
    <col min="358" max="358" width="14" style="85" customWidth="1"/>
    <col min="359" max="359" width="15.28515625" style="85" customWidth="1"/>
    <col min="360" max="360" width="12.7109375" style="85" customWidth="1"/>
    <col min="361" max="361" width="13.140625" style="85" customWidth="1"/>
    <col min="362" max="362" width="14" style="85" customWidth="1"/>
    <col min="363" max="363" width="15.28515625" style="85" customWidth="1"/>
    <col min="364" max="364" width="12.7109375" style="85" customWidth="1"/>
    <col min="365" max="365" width="13.140625" style="85" customWidth="1"/>
    <col min="366" max="366" width="14" style="85" customWidth="1"/>
    <col min="367" max="367" width="15.28515625" style="85" customWidth="1"/>
    <col min="368" max="368" width="12.7109375" style="85" customWidth="1"/>
    <col min="369" max="369" width="13.140625" style="85" customWidth="1"/>
    <col min="370" max="370" width="14" style="85" customWidth="1"/>
    <col min="371" max="371" width="15.28515625" style="85" customWidth="1"/>
    <col min="372" max="372" width="12.7109375" style="85" customWidth="1"/>
    <col min="373" max="373" width="13.140625" style="85" customWidth="1"/>
    <col min="374" max="374" width="14" style="85" customWidth="1"/>
    <col min="375" max="375" width="15.28515625" style="85" customWidth="1"/>
    <col min="376" max="376" width="12.7109375" style="85" customWidth="1"/>
    <col min="377" max="377" width="13.140625" style="85" customWidth="1"/>
    <col min="378" max="378" width="12.85546875" style="85" bestFit="1" customWidth="1"/>
    <col min="379" max="610" width="9.140625" style="85"/>
    <col min="611" max="611" width="7.85546875" style="85" bestFit="1" customWidth="1"/>
    <col min="612" max="612" width="11.7109375" style="85" customWidth="1"/>
    <col min="613" max="613" width="52.7109375" style="85" customWidth="1"/>
    <col min="614" max="614" width="14" style="85" customWidth="1"/>
    <col min="615" max="615" width="15.28515625" style="85" customWidth="1"/>
    <col min="616" max="616" width="12.7109375" style="85" customWidth="1"/>
    <col min="617" max="617" width="13.140625" style="85" customWidth="1"/>
    <col min="618" max="618" width="14" style="85" customWidth="1"/>
    <col min="619" max="619" width="15.28515625" style="85" customWidth="1"/>
    <col min="620" max="620" width="12.7109375" style="85" customWidth="1"/>
    <col min="621" max="621" width="13.140625" style="85" customWidth="1"/>
    <col min="622" max="622" width="14" style="85" customWidth="1"/>
    <col min="623" max="623" width="15.28515625" style="85" customWidth="1"/>
    <col min="624" max="624" width="12.7109375" style="85" customWidth="1"/>
    <col min="625" max="625" width="13.140625" style="85" customWidth="1"/>
    <col min="626" max="626" width="14" style="85" customWidth="1"/>
    <col min="627" max="627" width="15.28515625" style="85" customWidth="1"/>
    <col min="628" max="628" width="12.7109375" style="85" customWidth="1"/>
    <col min="629" max="629" width="13.140625" style="85" customWidth="1"/>
    <col min="630" max="630" width="14" style="85" customWidth="1"/>
    <col min="631" max="631" width="15.28515625" style="85" customWidth="1"/>
    <col min="632" max="632" width="12.7109375" style="85" customWidth="1"/>
    <col min="633" max="633" width="13.140625" style="85" customWidth="1"/>
    <col min="634" max="634" width="12.85546875" style="85" bestFit="1" customWidth="1"/>
    <col min="635" max="866" width="9.140625" style="85"/>
    <col min="867" max="867" width="7.85546875" style="85" bestFit="1" customWidth="1"/>
    <col min="868" max="868" width="11.7109375" style="85" customWidth="1"/>
    <col min="869" max="869" width="52.7109375" style="85" customWidth="1"/>
    <col min="870" max="870" width="14" style="85" customWidth="1"/>
    <col min="871" max="871" width="15.28515625" style="85" customWidth="1"/>
    <col min="872" max="872" width="12.7109375" style="85" customWidth="1"/>
    <col min="873" max="873" width="13.140625" style="85" customWidth="1"/>
    <col min="874" max="874" width="14" style="85" customWidth="1"/>
    <col min="875" max="875" width="15.28515625" style="85" customWidth="1"/>
    <col min="876" max="876" width="12.7109375" style="85" customWidth="1"/>
    <col min="877" max="877" width="13.140625" style="85" customWidth="1"/>
    <col min="878" max="878" width="14" style="85" customWidth="1"/>
    <col min="879" max="879" width="15.28515625" style="85" customWidth="1"/>
    <col min="880" max="880" width="12.7109375" style="85" customWidth="1"/>
    <col min="881" max="881" width="13.140625" style="85" customWidth="1"/>
    <col min="882" max="882" width="14" style="85" customWidth="1"/>
    <col min="883" max="883" width="15.28515625" style="85" customWidth="1"/>
    <col min="884" max="884" width="12.7109375" style="85" customWidth="1"/>
    <col min="885" max="885" width="13.140625" style="85" customWidth="1"/>
    <col min="886" max="886" width="14" style="85" customWidth="1"/>
    <col min="887" max="887" width="15.28515625" style="85" customWidth="1"/>
    <col min="888" max="888" width="12.7109375" style="85" customWidth="1"/>
    <col min="889" max="889" width="13.140625" style="85" customWidth="1"/>
    <col min="890" max="890" width="12.85546875" style="85" bestFit="1" customWidth="1"/>
    <col min="891" max="1122" width="9.140625" style="85"/>
    <col min="1123" max="1123" width="7.85546875" style="85" bestFit="1" customWidth="1"/>
    <col min="1124" max="1124" width="11.7109375" style="85" customWidth="1"/>
    <col min="1125" max="1125" width="52.7109375" style="85" customWidth="1"/>
    <col min="1126" max="1126" width="14" style="85" customWidth="1"/>
    <col min="1127" max="1127" width="15.28515625" style="85" customWidth="1"/>
    <col min="1128" max="1128" width="12.7109375" style="85" customWidth="1"/>
    <col min="1129" max="1129" width="13.140625" style="85" customWidth="1"/>
    <col min="1130" max="1130" width="14" style="85" customWidth="1"/>
    <col min="1131" max="1131" width="15.28515625" style="85" customWidth="1"/>
    <col min="1132" max="1132" width="12.7109375" style="85" customWidth="1"/>
    <col min="1133" max="1133" width="13.140625" style="85" customWidth="1"/>
    <col min="1134" max="1134" width="14" style="85" customWidth="1"/>
    <col min="1135" max="1135" width="15.28515625" style="85" customWidth="1"/>
    <col min="1136" max="1136" width="12.7109375" style="85" customWidth="1"/>
    <col min="1137" max="1137" width="13.140625" style="85" customWidth="1"/>
    <col min="1138" max="1138" width="14" style="85" customWidth="1"/>
    <col min="1139" max="1139" width="15.28515625" style="85" customWidth="1"/>
    <col min="1140" max="1140" width="12.7109375" style="85" customWidth="1"/>
    <col min="1141" max="1141" width="13.140625" style="85" customWidth="1"/>
    <col min="1142" max="1142" width="14" style="85" customWidth="1"/>
    <col min="1143" max="1143" width="15.28515625" style="85" customWidth="1"/>
    <col min="1144" max="1144" width="12.7109375" style="85" customWidth="1"/>
    <col min="1145" max="1145" width="13.140625" style="85" customWidth="1"/>
    <col min="1146" max="1146" width="12.85546875" style="85" bestFit="1" customWidth="1"/>
    <col min="1147" max="1378" width="9.140625" style="85"/>
    <col min="1379" max="1379" width="7.85546875" style="85" bestFit="1" customWidth="1"/>
    <col min="1380" max="1380" width="11.7109375" style="85" customWidth="1"/>
    <col min="1381" max="1381" width="52.7109375" style="85" customWidth="1"/>
    <col min="1382" max="1382" width="14" style="85" customWidth="1"/>
    <col min="1383" max="1383" width="15.28515625" style="85" customWidth="1"/>
    <col min="1384" max="1384" width="12.7109375" style="85" customWidth="1"/>
    <col min="1385" max="1385" width="13.140625" style="85" customWidth="1"/>
    <col min="1386" max="1386" width="14" style="85" customWidth="1"/>
    <col min="1387" max="1387" width="15.28515625" style="85" customWidth="1"/>
    <col min="1388" max="1388" width="12.7109375" style="85" customWidth="1"/>
    <col min="1389" max="1389" width="13.140625" style="85" customWidth="1"/>
    <col min="1390" max="1390" width="14" style="85" customWidth="1"/>
    <col min="1391" max="1391" width="15.28515625" style="85" customWidth="1"/>
    <col min="1392" max="1392" width="12.7109375" style="85" customWidth="1"/>
    <col min="1393" max="1393" width="13.140625" style="85" customWidth="1"/>
    <col min="1394" max="1394" width="14" style="85" customWidth="1"/>
    <col min="1395" max="1395" width="15.28515625" style="85" customWidth="1"/>
    <col min="1396" max="1396" width="12.7109375" style="85" customWidth="1"/>
    <col min="1397" max="1397" width="13.140625" style="85" customWidth="1"/>
    <col min="1398" max="1398" width="14" style="85" customWidth="1"/>
    <col min="1399" max="1399" width="15.28515625" style="85" customWidth="1"/>
    <col min="1400" max="1400" width="12.7109375" style="85" customWidth="1"/>
    <col min="1401" max="1401" width="13.140625" style="85" customWidth="1"/>
    <col min="1402" max="1402" width="12.85546875" style="85" bestFit="1" customWidth="1"/>
    <col min="1403" max="1634" width="9.140625" style="85"/>
    <col min="1635" max="1635" width="7.85546875" style="85" bestFit="1" customWidth="1"/>
    <col min="1636" max="1636" width="11.7109375" style="85" customWidth="1"/>
    <col min="1637" max="1637" width="52.7109375" style="85" customWidth="1"/>
    <col min="1638" max="1638" width="14" style="85" customWidth="1"/>
    <col min="1639" max="1639" width="15.28515625" style="85" customWidth="1"/>
    <col min="1640" max="1640" width="12.7109375" style="85" customWidth="1"/>
    <col min="1641" max="1641" width="13.140625" style="85" customWidth="1"/>
    <col min="1642" max="1642" width="14" style="85" customWidth="1"/>
    <col min="1643" max="1643" width="15.28515625" style="85" customWidth="1"/>
    <col min="1644" max="1644" width="12.7109375" style="85" customWidth="1"/>
    <col min="1645" max="1645" width="13.140625" style="85" customWidth="1"/>
    <col min="1646" max="1646" width="14" style="85" customWidth="1"/>
    <col min="1647" max="1647" width="15.28515625" style="85" customWidth="1"/>
    <col min="1648" max="1648" width="12.7109375" style="85" customWidth="1"/>
    <col min="1649" max="1649" width="13.140625" style="85" customWidth="1"/>
    <col min="1650" max="1650" width="14" style="85" customWidth="1"/>
    <col min="1651" max="1651" width="15.28515625" style="85" customWidth="1"/>
    <col min="1652" max="1652" width="12.7109375" style="85" customWidth="1"/>
    <col min="1653" max="1653" width="13.140625" style="85" customWidth="1"/>
    <col min="1654" max="1654" width="14" style="85" customWidth="1"/>
    <col min="1655" max="1655" width="15.28515625" style="85" customWidth="1"/>
    <col min="1656" max="1656" width="12.7109375" style="85" customWidth="1"/>
    <col min="1657" max="1657" width="13.140625" style="85" customWidth="1"/>
    <col min="1658" max="1658" width="12.85546875" style="85" bestFit="1" customWidth="1"/>
    <col min="1659" max="1890" width="9.140625" style="85"/>
    <col min="1891" max="1891" width="7.85546875" style="85" bestFit="1" customWidth="1"/>
    <col min="1892" max="1892" width="11.7109375" style="85" customWidth="1"/>
    <col min="1893" max="1893" width="52.7109375" style="85" customWidth="1"/>
    <col min="1894" max="1894" width="14" style="85" customWidth="1"/>
    <col min="1895" max="1895" width="15.28515625" style="85" customWidth="1"/>
    <col min="1896" max="1896" width="12.7109375" style="85" customWidth="1"/>
    <col min="1897" max="1897" width="13.140625" style="85" customWidth="1"/>
    <col min="1898" max="1898" width="14" style="85" customWidth="1"/>
    <col min="1899" max="1899" width="15.28515625" style="85" customWidth="1"/>
    <col min="1900" max="1900" width="12.7109375" style="85" customWidth="1"/>
    <col min="1901" max="1901" width="13.140625" style="85" customWidth="1"/>
    <col min="1902" max="1902" width="14" style="85" customWidth="1"/>
    <col min="1903" max="1903" width="15.28515625" style="85" customWidth="1"/>
    <col min="1904" max="1904" width="12.7109375" style="85" customWidth="1"/>
    <col min="1905" max="1905" width="13.140625" style="85" customWidth="1"/>
    <col min="1906" max="1906" width="14" style="85" customWidth="1"/>
    <col min="1907" max="1907" width="15.28515625" style="85" customWidth="1"/>
    <col min="1908" max="1908" width="12.7109375" style="85" customWidth="1"/>
    <col min="1909" max="1909" width="13.140625" style="85" customWidth="1"/>
    <col min="1910" max="1910" width="14" style="85" customWidth="1"/>
    <col min="1911" max="1911" width="15.28515625" style="85" customWidth="1"/>
    <col min="1912" max="1912" width="12.7109375" style="85" customWidth="1"/>
    <col min="1913" max="1913" width="13.140625" style="85" customWidth="1"/>
    <col min="1914" max="1914" width="12.85546875" style="85" bestFit="1" customWidth="1"/>
    <col min="1915" max="2146" width="9.140625" style="85"/>
    <col min="2147" max="2147" width="7.85546875" style="85" bestFit="1" customWidth="1"/>
    <col min="2148" max="2148" width="11.7109375" style="85" customWidth="1"/>
    <col min="2149" max="2149" width="52.7109375" style="85" customWidth="1"/>
    <col min="2150" max="2150" width="14" style="85" customWidth="1"/>
    <col min="2151" max="2151" width="15.28515625" style="85" customWidth="1"/>
    <col min="2152" max="2152" width="12.7109375" style="85" customWidth="1"/>
    <col min="2153" max="2153" width="13.140625" style="85" customWidth="1"/>
    <col min="2154" max="2154" width="14" style="85" customWidth="1"/>
    <col min="2155" max="2155" width="15.28515625" style="85" customWidth="1"/>
    <col min="2156" max="2156" width="12.7109375" style="85" customWidth="1"/>
    <col min="2157" max="2157" width="13.140625" style="85" customWidth="1"/>
    <col min="2158" max="2158" width="14" style="85" customWidth="1"/>
    <col min="2159" max="2159" width="15.28515625" style="85" customWidth="1"/>
    <col min="2160" max="2160" width="12.7109375" style="85" customWidth="1"/>
    <col min="2161" max="2161" width="13.140625" style="85" customWidth="1"/>
    <col min="2162" max="2162" width="14" style="85" customWidth="1"/>
    <col min="2163" max="2163" width="15.28515625" style="85" customWidth="1"/>
    <col min="2164" max="2164" width="12.7109375" style="85" customWidth="1"/>
    <col min="2165" max="2165" width="13.140625" style="85" customWidth="1"/>
    <col min="2166" max="2166" width="14" style="85" customWidth="1"/>
    <col min="2167" max="2167" width="15.28515625" style="85" customWidth="1"/>
    <col min="2168" max="2168" width="12.7109375" style="85" customWidth="1"/>
    <col min="2169" max="2169" width="13.140625" style="85" customWidth="1"/>
    <col min="2170" max="2170" width="12.85546875" style="85" bestFit="1" customWidth="1"/>
    <col min="2171" max="2402" width="9.140625" style="85"/>
    <col min="2403" max="2403" width="7.85546875" style="85" bestFit="1" customWidth="1"/>
    <col min="2404" max="2404" width="11.7109375" style="85" customWidth="1"/>
    <col min="2405" max="2405" width="52.7109375" style="85" customWidth="1"/>
    <col min="2406" max="2406" width="14" style="85" customWidth="1"/>
    <col min="2407" max="2407" width="15.28515625" style="85" customWidth="1"/>
    <col min="2408" max="2408" width="12.7109375" style="85" customWidth="1"/>
    <col min="2409" max="2409" width="13.140625" style="85" customWidth="1"/>
    <col min="2410" max="2410" width="14" style="85" customWidth="1"/>
    <col min="2411" max="2411" width="15.28515625" style="85" customWidth="1"/>
    <col min="2412" max="2412" width="12.7109375" style="85" customWidth="1"/>
    <col min="2413" max="2413" width="13.140625" style="85" customWidth="1"/>
    <col min="2414" max="2414" width="14" style="85" customWidth="1"/>
    <col min="2415" max="2415" width="15.28515625" style="85" customWidth="1"/>
    <col min="2416" max="2416" width="12.7109375" style="85" customWidth="1"/>
    <col min="2417" max="2417" width="13.140625" style="85" customWidth="1"/>
    <col min="2418" max="2418" width="14" style="85" customWidth="1"/>
    <col min="2419" max="2419" width="15.28515625" style="85" customWidth="1"/>
    <col min="2420" max="2420" width="12.7109375" style="85" customWidth="1"/>
    <col min="2421" max="2421" width="13.140625" style="85" customWidth="1"/>
    <col min="2422" max="2422" width="14" style="85" customWidth="1"/>
    <col min="2423" max="2423" width="15.28515625" style="85" customWidth="1"/>
    <col min="2424" max="2424" width="12.7109375" style="85" customWidth="1"/>
    <col min="2425" max="2425" width="13.140625" style="85" customWidth="1"/>
    <col min="2426" max="2426" width="12.85546875" style="85" bestFit="1" customWidth="1"/>
    <col min="2427" max="2658" width="9.140625" style="85"/>
    <col min="2659" max="2659" width="7.85546875" style="85" bestFit="1" customWidth="1"/>
    <col min="2660" max="2660" width="11.7109375" style="85" customWidth="1"/>
    <col min="2661" max="2661" width="52.7109375" style="85" customWidth="1"/>
    <col min="2662" max="2662" width="14" style="85" customWidth="1"/>
    <col min="2663" max="2663" width="15.28515625" style="85" customWidth="1"/>
    <col min="2664" max="2664" width="12.7109375" style="85" customWidth="1"/>
    <col min="2665" max="2665" width="13.140625" style="85" customWidth="1"/>
    <col min="2666" max="2666" width="14" style="85" customWidth="1"/>
    <col min="2667" max="2667" width="15.28515625" style="85" customWidth="1"/>
    <col min="2668" max="2668" width="12.7109375" style="85" customWidth="1"/>
    <col min="2669" max="2669" width="13.140625" style="85" customWidth="1"/>
    <col min="2670" max="2670" width="14" style="85" customWidth="1"/>
    <col min="2671" max="2671" width="15.28515625" style="85" customWidth="1"/>
    <col min="2672" max="2672" width="12.7109375" style="85" customWidth="1"/>
    <col min="2673" max="2673" width="13.140625" style="85" customWidth="1"/>
    <col min="2674" max="2674" width="14" style="85" customWidth="1"/>
    <col min="2675" max="2675" width="15.28515625" style="85" customWidth="1"/>
    <col min="2676" max="2676" width="12.7109375" style="85" customWidth="1"/>
    <col min="2677" max="2677" width="13.140625" style="85" customWidth="1"/>
    <col min="2678" max="2678" width="14" style="85" customWidth="1"/>
    <col min="2679" max="2679" width="15.28515625" style="85" customWidth="1"/>
    <col min="2680" max="2680" width="12.7109375" style="85" customWidth="1"/>
    <col min="2681" max="2681" width="13.140625" style="85" customWidth="1"/>
    <col min="2682" max="2682" width="12.85546875" style="85" bestFit="1" customWidth="1"/>
    <col min="2683" max="2914" width="9.140625" style="85"/>
    <col min="2915" max="2915" width="7.85546875" style="85" bestFit="1" customWidth="1"/>
    <col min="2916" max="2916" width="11.7109375" style="85" customWidth="1"/>
    <col min="2917" max="2917" width="52.7109375" style="85" customWidth="1"/>
    <col min="2918" max="2918" width="14" style="85" customWidth="1"/>
    <col min="2919" max="2919" width="15.28515625" style="85" customWidth="1"/>
    <col min="2920" max="2920" width="12.7109375" style="85" customWidth="1"/>
    <col min="2921" max="2921" width="13.140625" style="85" customWidth="1"/>
    <col min="2922" max="2922" width="14" style="85" customWidth="1"/>
    <col min="2923" max="2923" width="15.28515625" style="85" customWidth="1"/>
    <col min="2924" max="2924" width="12.7109375" style="85" customWidth="1"/>
    <col min="2925" max="2925" width="13.140625" style="85" customWidth="1"/>
    <col min="2926" max="2926" width="14" style="85" customWidth="1"/>
    <col min="2927" max="2927" width="15.28515625" style="85" customWidth="1"/>
    <col min="2928" max="2928" width="12.7109375" style="85" customWidth="1"/>
    <col min="2929" max="2929" width="13.140625" style="85" customWidth="1"/>
    <col min="2930" max="2930" width="14" style="85" customWidth="1"/>
    <col min="2931" max="2931" width="15.28515625" style="85" customWidth="1"/>
    <col min="2932" max="2932" width="12.7109375" style="85" customWidth="1"/>
    <col min="2933" max="2933" width="13.140625" style="85" customWidth="1"/>
    <col min="2934" max="2934" width="14" style="85" customWidth="1"/>
    <col min="2935" max="2935" width="15.28515625" style="85" customWidth="1"/>
    <col min="2936" max="2936" width="12.7109375" style="85" customWidth="1"/>
    <col min="2937" max="2937" width="13.140625" style="85" customWidth="1"/>
    <col min="2938" max="2938" width="12.85546875" style="85" bestFit="1" customWidth="1"/>
    <col min="2939" max="3170" width="9.140625" style="85"/>
    <col min="3171" max="3171" width="7.85546875" style="85" bestFit="1" customWidth="1"/>
    <col min="3172" max="3172" width="11.7109375" style="85" customWidth="1"/>
    <col min="3173" max="3173" width="52.7109375" style="85" customWidth="1"/>
    <col min="3174" max="3174" width="14" style="85" customWidth="1"/>
    <col min="3175" max="3175" width="15.28515625" style="85" customWidth="1"/>
    <col min="3176" max="3176" width="12.7109375" style="85" customWidth="1"/>
    <col min="3177" max="3177" width="13.140625" style="85" customWidth="1"/>
    <col min="3178" max="3178" width="14" style="85" customWidth="1"/>
    <col min="3179" max="3179" width="15.28515625" style="85" customWidth="1"/>
    <col min="3180" max="3180" width="12.7109375" style="85" customWidth="1"/>
    <col min="3181" max="3181" width="13.140625" style="85" customWidth="1"/>
    <col min="3182" max="3182" width="14" style="85" customWidth="1"/>
    <col min="3183" max="3183" width="15.28515625" style="85" customWidth="1"/>
    <col min="3184" max="3184" width="12.7109375" style="85" customWidth="1"/>
    <col min="3185" max="3185" width="13.140625" style="85" customWidth="1"/>
    <col min="3186" max="3186" width="14" style="85" customWidth="1"/>
    <col min="3187" max="3187" width="15.28515625" style="85" customWidth="1"/>
    <col min="3188" max="3188" width="12.7109375" style="85" customWidth="1"/>
    <col min="3189" max="3189" width="13.140625" style="85" customWidth="1"/>
    <col min="3190" max="3190" width="14" style="85" customWidth="1"/>
    <col min="3191" max="3191" width="15.28515625" style="85" customWidth="1"/>
    <col min="3192" max="3192" width="12.7109375" style="85" customWidth="1"/>
    <col min="3193" max="3193" width="13.140625" style="85" customWidth="1"/>
    <col min="3194" max="3194" width="12.85546875" style="85" bestFit="1" customWidth="1"/>
    <col min="3195" max="3426" width="9.140625" style="85"/>
    <col min="3427" max="3427" width="7.85546875" style="85" bestFit="1" customWidth="1"/>
    <col min="3428" max="3428" width="11.7109375" style="85" customWidth="1"/>
    <col min="3429" max="3429" width="52.7109375" style="85" customWidth="1"/>
    <col min="3430" max="3430" width="14" style="85" customWidth="1"/>
    <col min="3431" max="3431" width="15.28515625" style="85" customWidth="1"/>
    <col min="3432" max="3432" width="12.7109375" style="85" customWidth="1"/>
    <col min="3433" max="3433" width="13.140625" style="85" customWidth="1"/>
    <col min="3434" max="3434" width="14" style="85" customWidth="1"/>
    <col min="3435" max="3435" width="15.28515625" style="85" customWidth="1"/>
    <col min="3436" max="3436" width="12.7109375" style="85" customWidth="1"/>
    <col min="3437" max="3437" width="13.140625" style="85" customWidth="1"/>
    <col min="3438" max="3438" width="14" style="85" customWidth="1"/>
    <col min="3439" max="3439" width="15.28515625" style="85" customWidth="1"/>
    <col min="3440" max="3440" width="12.7109375" style="85" customWidth="1"/>
    <col min="3441" max="3441" width="13.140625" style="85" customWidth="1"/>
    <col min="3442" max="3442" width="14" style="85" customWidth="1"/>
    <col min="3443" max="3443" width="15.28515625" style="85" customWidth="1"/>
    <col min="3444" max="3444" width="12.7109375" style="85" customWidth="1"/>
    <col min="3445" max="3445" width="13.140625" style="85" customWidth="1"/>
    <col min="3446" max="3446" width="14" style="85" customWidth="1"/>
    <col min="3447" max="3447" width="15.28515625" style="85" customWidth="1"/>
    <col min="3448" max="3448" width="12.7109375" style="85" customWidth="1"/>
    <col min="3449" max="3449" width="13.140625" style="85" customWidth="1"/>
    <col min="3450" max="3450" width="12.85546875" style="85" bestFit="1" customWidth="1"/>
    <col min="3451" max="3682" width="9.140625" style="85"/>
    <col min="3683" max="3683" width="7.85546875" style="85" bestFit="1" customWidth="1"/>
    <col min="3684" max="3684" width="11.7109375" style="85" customWidth="1"/>
    <col min="3685" max="3685" width="52.7109375" style="85" customWidth="1"/>
    <col min="3686" max="3686" width="14" style="85" customWidth="1"/>
    <col min="3687" max="3687" width="15.28515625" style="85" customWidth="1"/>
    <col min="3688" max="3688" width="12.7109375" style="85" customWidth="1"/>
    <col min="3689" max="3689" width="13.140625" style="85" customWidth="1"/>
    <col min="3690" max="3690" width="14" style="85" customWidth="1"/>
    <col min="3691" max="3691" width="15.28515625" style="85" customWidth="1"/>
    <col min="3692" max="3692" width="12.7109375" style="85" customWidth="1"/>
    <col min="3693" max="3693" width="13.140625" style="85" customWidth="1"/>
    <col min="3694" max="3694" width="14" style="85" customWidth="1"/>
    <col min="3695" max="3695" width="15.28515625" style="85" customWidth="1"/>
    <col min="3696" max="3696" width="12.7109375" style="85" customWidth="1"/>
    <col min="3697" max="3697" width="13.140625" style="85" customWidth="1"/>
    <col min="3698" max="3698" width="14" style="85" customWidth="1"/>
    <col min="3699" max="3699" width="15.28515625" style="85" customWidth="1"/>
    <col min="3700" max="3700" width="12.7109375" style="85" customWidth="1"/>
    <col min="3701" max="3701" width="13.140625" style="85" customWidth="1"/>
    <col min="3702" max="3702" width="14" style="85" customWidth="1"/>
    <col min="3703" max="3703" width="15.28515625" style="85" customWidth="1"/>
    <col min="3704" max="3704" width="12.7109375" style="85" customWidth="1"/>
    <col min="3705" max="3705" width="13.140625" style="85" customWidth="1"/>
    <col min="3706" max="3706" width="12.85546875" style="85" bestFit="1" customWidth="1"/>
    <col min="3707" max="3938" width="9.140625" style="85"/>
    <col min="3939" max="3939" width="7.85546875" style="85" bestFit="1" customWidth="1"/>
    <col min="3940" max="3940" width="11.7109375" style="85" customWidth="1"/>
    <col min="3941" max="3941" width="52.7109375" style="85" customWidth="1"/>
    <col min="3942" max="3942" width="14" style="85" customWidth="1"/>
    <col min="3943" max="3943" width="15.28515625" style="85" customWidth="1"/>
    <col min="3944" max="3944" width="12.7109375" style="85" customWidth="1"/>
    <col min="3945" max="3945" width="13.140625" style="85" customWidth="1"/>
    <col min="3946" max="3946" width="14" style="85" customWidth="1"/>
    <col min="3947" max="3947" width="15.28515625" style="85" customWidth="1"/>
    <col min="3948" max="3948" width="12.7109375" style="85" customWidth="1"/>
    <col min="3949" max="3949" width="13.140625" style="85" customWidth="1"/>
    <col min="3950" max="3950" width="14" style="85" customWidth="1"/>
    <col min="3951" max="3951" width="15.28515625" style="85" customWidth="1"/>
    <col min="3952" max="3952" width="12.7109375" style="85" customWidth="1"/>
    <col min="3953" max="3953" width="13.140625" style="85" customWidth="1"/>
    <col min="3954" max="3954" width="14" style="85" customWidth="1"/>
    <col min="3955" max="3955" width="15.28515625" style="85" customWidth="1"/>
    <col min="3956" max="3956" width="12.7109375" style="85" customWidth="1"/>
    <col min="3957" max="3957" width="13.140625" style="85" customWidth="1"/>
    <col min="3958" max="3958" width="14" style="85" customWidth="1"/>
    <col min="3959" max="3959" width="15.28515625" style="85" customWidth="1"/>
    <col min="3960" max="3960" width="12.7109375" style="85" customWidth="1"/>
    <col min="3961" max="3961" width="13.140625" style="85" customWidth="1"/>
    <col min="3962" max="3962" width="12.85546875" style="85" bestFit="1" customWidth="1"/>
    <col min="3963" max="4194" width="9.140625" style="85"/>
    <col min="4195" max="4195" width="7.85546875" style="85" bestFit="1" customWidth="1"/>
    <col min="4196" max="4196" width="11.7109375" style="85" customWidth="1"/>
    <col min="4197" max="4197" width="52.7109375" style="85" customWidth="1"/>
    <col min="4198" max="4198" width="14" style="85" customWidth="1"/>
    <col min="4199" max="4199" width="15.28515625" style="85" customWidth="1"/>
    <col min="4200" max="4200" width="12.7109375" style="85" customWidth="1"/>
    <col min="4201" max="4201" width="13.140625" style="85" customWidth="1"/>
    <col min="4202" max="4202" width="14" style="85" customWidth="1"/>
    <col min="4203" max="4203" width="15.28515625" style="85" customWidth="1"/>
    <col min="4204" max="4204" width="12.7109375" style="85" customWidth="1"/>
    <col min="4205" max="4205" width="13.140625" style="85" customWidth="1"/>
    <col min="4206" max="4206" width="14" style="85" customWidth="1"/>
    <col min="4207" max="4207" width="15.28515625" style="85" customWidth="1"/>
    <col min="4208" max="4208" width="12.7109375" style="85" customWidth="1"/>
    <col min="4209" max="4209" width="13.140625" style="85" customWidth="1"/>
    <col min="4210" max="4210" width="14" style="85" customWidth="1"/>
    <col min="4211" max="4211" width="15.28515625" style="85" customWidth="1"/>
    <col min="4212" max="4212" width="12.7109375" style="85" customWidth="1"/>
    <col min="4213" max="4213" width="13.140625" style="85" customWidth="1"/>
    <col min="4214" max="4214" width="14" style="85" customWidth="1"/>
    <col min="4215" max="4215" width="15.28515625" style="85" customWidth="1"/>
    <col min="4216" max="4216" width="12.7109375" style="85" customWidth="1"/>
    <col min="4217" max="4217" width="13.140625" style="85" customWidth="1"/>
    <col min="4218" max="4218" width="12.85546875" style="85" bestFit="1" customWidth="1"/>
    <col min="4219" max="4450" width="9.140625" style="85"/>
    <col min="4451" max="4451" width="7.85546875" style="85" bestFit="1" customWidth="1"/>
    <col min="4452" max="4452" width="11.7109375" style="85" customWidth="1"/>
    <col min="4453" max="4453" width="52.7109375" style="85" customWidth="1"/>
    <col min="4454" max="4454" width="14" style="85" customWidth="1"/>
    <col min="4455" max="4455" width="15.28515625" style="85" customWidth="1"/>
    <col min="4456" max="4456" width="12.7109375" style="85" customWidth="1"/>
    <col min="4457" max="4457" width="13.140625" style="85" customWidth="1"/>
    <col min="4458" max="4458" width="14" style="85" customWidth="1"/>
    <col min="4459" max="4459" width="15.28515625" style="85" customWidth="1"/>
    <col min="4460" max="4460" width="12.7109375" style="85" customWidth="1"/>
    <col min="4461" max="4461" width="13.140625" style="85" customWidth="1"/>
    <col min="4462" max="4462" width="14" style="85" customWidth="1"/>
    <col min="4463" max="4463" width="15.28515625" style="85" customWidth="1"/>
    <col min="4464" max="4464" width="12.7109375" style="85" customWidth="1"/>
    <col min="4465" max="4465" width="13.140625" style="85" customWidth="1"/>
    <col min="4466" max="4466" width="14" style="85" customWidth="1"/>
    <col min="4467" max="4467" width="15.28515625" style="85" customWidth="1"/>
    <col min="4468" max="4468" width="12.7109375" style="85" customWidth="1"/>
    <col min="4469" max="4469" width="13.140625" style="85" customWidth="1"/>
    <col min="4470" max="4470" width="14" style="85" customWidth="1"/>
    <col min="4471" max="4471" width="15.28515625" style="85" customWidth="1"/>
    <col min="4472" max="4472" width="12.7109375" style="85" customWidth="1"/>
    <col min="4473" max="4473" width="13.140625" style="85" customWidth="1"/>
    <col min="4474" max="4474" width="12.85546875" style="85" bestFit="1" customWidth="1"/>
    <col min="4475" max="4706" width="9.140625" style="85"/>
    <col min="4707" max="4707" width="7.85546875" style="85" bestFit="1" customWidth="1"/>
    <col min="4708" max="4708" width="11.7109375" style="85" customWidth="1"/>
    <col min="4709" max="4709" width="52.7109375" style="85" customWidth="1"/>
    <col min="4710" max="4710" width="14" style="85" customWidth="1"/>
    <col min="4711" max="4711" width="15.28515625" style="85" customWidth="1"/>
    <col min="4712" max="4712" width="12.7109375" style="85" customWidth="1"/>
    <col min="4713" max="4713" width="13.140625" style="85" customWidth="1"/>
    <col min="4714" max="4714" width="14" style="85" customWidth="1"/>
    <col min="4715" max="4715" width="15.28515625" style="85" customWidth="1"/>
    <col min="4716" max="4716" width="12.7109375" style="85" customWidth="1"/>
    <col min="4717" max="4717" width="13.140625" style="85" customWidth="1"/>
    <col min="4718" max="4718" width="14" style="85" customWidth="1"/>
    <col min="4719" max="4719" width="15.28515625" style="85" customWidth="1"/>
    <col min="4720" max="4720" width="12.7109375" style="85" customWidth="1"/>
    <col min="4721" max="4721" width="13.140625" style="85" customWidth="1"/>
    <col min="4722" max="4722" width="14" style="85" customWidth="1"/>
    <col min="4723" max="4723" width="15.28515625" style="85" customWidth="1"/>
    <col min="4724" max="4724" width="12.7109375" style="85" customWidth="1"/>
    <col min="4725" max="4725" width="13.140625" style="85" customWidth="1"/>
    <col min="4726" max="4726" width="14" style="85" customWidth="1"/>
    <col min="4727" max="4727" width="15.28515625" style="85" customWidth="1"/>
    <col min="4728" max="4728" width="12.7109375" style="85" customWidth="1"/>
    <col min="4729" max="4729" width="13.140625" style="85" customWidth="1"/>
    <col min="4730" max="4730" width="12.85546875" style="85" bestFit="1" customWidth="1"/>
    <col min="4731" max="4962" width="9.140625" style="85"/>
    <col min="4963" max="4963" width="7.85546875" style="85" bestFit="1" customWidth="1"/>
    <col min="4964" max="4964" width="11.7109375" style="85" customWidth="1"/>
    <col min="4965" max="4965" width="52.7109375" style="85" customWidth="1"/>
    <col min="4966" max="4966" width="14" style="85" customWidth="1"/>
    <col min="4967" max="4967" width="15.28515625" style="85" customWidth="1"/>
    <col min="4968" max="4968" width="12.7109375" style="85" customWidth="1"/>
    <col min="4969" max="4969" width="13.140625" style="85" customWidth="1"/>
    <col min="4970" max="4970" width="14" style="85" customWidth="1"/>
    <col min="4971" max="4971" width="15.28515625" style="85" customWidth="1"/>
    <col min="4972" max="4972" width="12.7109375" style="85" customWidth="1"/>
    <col min="4973" max="4973" width="13.140625" style="85" customWidth="1"/>
    <col min="4974" max="4974" width="14" style="85" customWidth="1"/>
    <col min="4975" max="4975" width="15.28515625" style="85" customWidth="1"/>
    <col min="4976" max="4976" width="12.7109375" style="85" customWidth="1"/>
    <col min="4977" max="4977" width="13.140625" style="85" customWidth="1"/>
    <col min="4978" max="4978" width="14" style="85" customWidth="1"/>
    <col min="4979" max="4979" width="15.28515625" style="85" customWidth="1"/>
    <col min="4980" max="4980" width="12.7109375" style="85" customWidth="1"/>
    <col min="4981" max="4981" width="13.140625" style="85" customWidth="1"/>
    <col min="4982" max="4982" width="14" style="85" customWidth="1"/>
    <col min="4983" max="4983" width="15.28515625" style="85" customWidth="1"/>
    <col min="4984" max="4984" width="12.7109375" style="85" customWidth="1"/>
    <col min="4985" max="4985" width="13.140625" style="85" customWidth="1"/>
    <col min="4986" max="4986" width="12.85546875" style="85" bestFit="1" customWidth="1"/>
    <col min="4987" max="5218" width="9.140625" style="85"/>
    <col min="5219" max="5219" width="7.85546875" style="85" bestFit="1" customWidth="1"/>
    <col min="5220" max="5220" width="11.7109375" style="85" customWidth="1"/>
    <col min="5221" max="5221" width="52.7109375" style="85" customWidth="1"/>
    <col min="5222" max="5222" width="14" style="85" customWidth="1"/>
    <col min="5223" max="5223" width="15.28515625" style="85" customWidth="1"/>
    <col min="5224" max="5224" width="12.7109375" style="85" customWidth="1"/>
    <col min="5225" max="5225" width="13.140625" style="85" customWidth="1"/>
    <col min="5226" max="5226" width="14" style="85" customWidth="1"/>
    <col min="5227" max="5227" width="15.28515625" style="85" customWidth="1"/>
    <col min="5228" max="5228" width="12.7109375" style="85" customWidth="1"/>
    <col min="5229" max="5229" width="13.140625" style="85" customWidth="1"/>
    <col min="5230" max="5230" width="14" style="85" customWidth="1"/>
    <col min="5231" max="5231" width="15.28515625" style="85" customWidth="1"/>
    <col min="5232" max="5232" width="12.7109375" style="85" customWidth="1"/>
    <col min="5233" max="5233" width="13.140625" style="85" customWidth="1"/>
    <col min="5234" max="5234" width="14" style="85" customWidth="1"/>
    <col min="5235" max="5235" width="15.28515625" style="85" customWidth="1"/>
    <col min="5236" max="5236" width="12.7109375" style="85" customWidth="1"/>
    <col min="5237" max="5237" width="13.140625" style="85" customWidth="1"/>
    <col min="5238" max="5238" width="14" style="85" customWidth="1"/>
    <col min="5239" max="5239" width="15.28515625" style="85" customWidth="1"/>
    <col min="5240" max="5240" width="12.7109375" style="85" customWidth="1"/>
    <col min="5241" max="5241" width="13.140625" style="85" customWidth="1"/>
    <col min="5242" max="5242" width="12.85546875" style="85" bestFit="1" customWidth="1"/>
    <col min="5243" max="5474" width="9.140625" style="85"/>
    <col min="5475" max="5475" width="7.85546875" style="85" bestFit="1" customWidth="1"/>
    <col min="5476" max="5476" width="11.7109375" style="85" customWidth="1"/>
    <col min="5477" max="5477" width="52.7109375" style="85" customWidth="1"/>
    <col min="5478" max="5478" width="14" style="85" customWidth="1"/>
    <col min="5479" max="5479" width="15.28515625" style="85" customWidth="1"/>
    <col min="5480" max="5480" width="12.7109375" style="85" customWidth="1"/>
    <col min="5481" max="5481" width="13.140625" style="85" customWidth="1"/>
    <col min="5482" max="5482" width="14" style="85" customWidth="1"/>
    <col min="5483" max="5483" width="15.28515625" style="85" customWidth="1"/>
    <col min="5484" max="5484" width="12.7109375" style="85" customWidth="1"/>
    <col min="5485" max="5485" width="13.140625" style="85" customWidth="1"/>
    <col min="5486" max="5486" width="14" style="85" customWidth="1"/>
    <col min="5487" max="5487" width="15.28515625" style="85" customWidth="1"/>
    <col min="5488" max="5488" width="12.7109375" style="85" customWidth="1"/>
    <col min="5489" max="5489" width="13.140625" style="85" customWidth="1"/>
    <col min="5490" max="5490" width="14" style="85" customWidth="1"/>
    <col min="5491" max="5491" width="15.28515625" style="85" customWidth="1"/>
    <col min="5492" max="5492" width="12.7109375" style="85" customWidth="1"/>
    <col min="5493" max="5493" width="13.140625" style="85" customWidth="1"/>
    <col min="5494" max="5494" width="14" style="85" customWidth="1"/>
    <col min="5495" max="5495" width="15.28515625" style="85" customWidth="1"/>
    <col min="5496" max="5496" width="12.7109375" style="85" customWidth="1"/>
    <col min="5497" max="5497" width="13.140625" style="85" customWidth="1"/>
    <col min="5498" max="5498" width="12.85546875" style="85" bestFit="1" customWidth="1"/>
    <col min="5499" max="5730" width="9.140625" style="85"/>
    <col min="5731" max="5731" width="7.85546875" style="85" bestFit="1" customWidth="1"/>
    <col min="5732" max="5732" width="11.7109375" style="85" customWidth="1"/>
    <col min="5733" max="5733" width="52.7109375" style="85" customWidth="1"/>
    <col min="5734" max="5734" width="14" style="85" customWidth="1"/>
    <col min="5735" max="5735" width="15.28515625" style="85" customWidth="1"/>
    <col min="5736" max="5736" width="12.7109375" style="85" customWidth="1"/>
    <col min="5737" max="5737" width="13.140625" style="85" customWidth="1"/>
    <col min="5738" max="5738" width="14" style="85" customWidth="1"/>
    <col min="5739" max="5739" width="15.28515625" style="85" customWidth="1"/>
    <col min="5740" max="5740" width="12.7109375" style="85" customWidth="1"/>
    <col min="5741" max="5741" width="13.140625" style="85" customWidth="1"/>
    <col min="5742" max="5742" width="14" style="85" customWidth="1"/>
    <col min="5743" max="5743" width="15.28515625" style="85" customWidth="1"/>
    <col min="5744" max="5744" width="12.7109375" style="85" customWidth="1"/>
    <col min="5745" max="5745" width="13.140625" style="85" customWidth="1"/>
    <col min="5746" max="5746" width="14" style="85" customWidth="1"/>
    <col min="5747" max="5747" width="15.28515625" style="85" customWidth="1"/>
    <col min="5748" max="5748" width="12.7109375" style="85" customWidth="1"/>
    <col min="5749" max="5749" width="13.140625" style="85" customWidth="1"/>
    <col min="5750" max="5750" width="14" style="85" customWidth="1"/>
    <col min="5751" max="5751" width="15.28515625" style="85" customWidth="1"/>
    <col min="5752" max="5752" width="12.7109375" style="85" customWidth="1"/>
    <col min="5753" max="5753" width="13.140625" style="85" customWidth="1"/>
    <col min="5754" max="5754" width="12.85546875" style="85" bestFit="1" customWidth="1"/>
    <col min="5755" max="5986" width="9.140625" style="85"/>
    <col min="5987" max="5987" width="7.85546875" style="85" bestFit="1" customWidth="1"/>
    <col min="5988" max="5988" width="11.7109375" style="85" customWidth="1"/>
    <col min="5989" max="5989" width="52.7109375" style="85" customWidth="1"/>
    <col min="5990" max="5990" width="14" style="85" customWidth="1"/>
    <col min="5991" max="5991" width="15.28515625" style="85" customWidth="1"/>
    <col min="5992" max="5992" width="12.7109375" style="85" customWidth="1"/>
    <col min="5993" max="5993" width="13.140625" style="85" customWidth="1"/>
    <col min="5994" max="5994" width="14" style="85" customWidth="1"/>
    <col min="5995" max="5995" width="15.28515625" style="85" customWidth="1"/>
    <col min="5996" max="5996" width="12.7109375" style="85" customWidth="1"/>
    <col min="5997" max="5997" width="13.140625" style="85" customWidth="1"/>
    <col min="5998" max="5998" width="14" style="85" customWidth="1"/>
    <col min="5999" max="5999" width="15.28515625" style="85" customWidth="1"/>
    <col min="6000" max="6000" width="12.7109375" style="85" customWidth="1"/>
    <col min="6001" max="6001" width="13.140625" style="85" customWidth="1"/>
    <col min="6002" max="6002" width="14" style="85" customWidth="1"/>
    <col min="6003" max="6003" width="15.28515625" style="85" customWidth="1"/>
    <col min="6004" max="6004" width="12.7109375" style="85" customWidth="1"/>
    <col min="6005" max="6005" width="13.140625" style="85" customWidth="1"/>
    <col min="6006" max="6006" width="14" style="85" customWidth="1"/>
    <col min="6007" max="6007" width="15.28515625" style="85" customWidth="1"/>
    <col min="6008" max="6008" width="12.7109375" style="85" customWidth="1"/>
    <col min="6009" max="6009" width="13.140625" style="85" customWidth="1"/>
    <col min="6010" max="6010" width="12.85546875" style="85" bestFit="1" customWidth="1"/>
    <col min="6011" max="6242" width="9.140625" style="85"/>
    <col min="6243" max="6243" width="7.85546875" style="85" bestFit="1" customWidth="1"/>
    <col min="6244" max="6244" width="11.7109375" style="85" customWidth="1"/>
    <col min="6245" max="6245" width="52.7109375" style="85" customWidth="1"/>
    <col min="6246" max="6246" width="14" style="85" customWidth="1"/>
    <col min="6247" max="6247" width="15.28515625" style="85" customWidth="1"/>
    <col min="6248" max="6248" width="12.7109375" style="85" customWidth="1"/>
    <col min="6249" max="6249" width="13.140625" style="85" customWidth="1"/>
    <col min="6250" max="6250" width="14" style="85" customWidth="1"/>
    <col min="6251" max="6251" width="15.28515625" style="85" customWidth="1"/>
    <col min="6252" max="6252" width="12.7109375" style="85" customWidth="1"/>
    <col min="6253" max="6253" width="13.140625" style="85" customWidth="1"/>
    <col min="6254" max="6254" width="14" style="85" customWidth="1"/>
    <col min="6255" max="6255" width="15.28515625" style="85" customWidth="1"/>
    <col min="6256" max="6256" width="12.7109375" style="85" customWidth="1"/>
    <col min="6257" max="6257" width="13.140625" style="85" customWidth="1"/>
    <col min="6258" max="6258" width="14" style="85" customWidth="1"/>
    <col min="6259" max="6259" width="15.28515625" style="85" customWidth="1"/>
    <col min="6260" max="6260" width="12.7109375" style="85" customWidth="1"/>
    <col min="6261" max="6261" width="13.140625" style="85" customWidth="1"/>
    <col min="6262" max="6262" width="14" style="85" customWidth="1"/>
    <col min="6263" max="6263" width="15.28515625" style="85" customWidth="1"/>
    <col min="6264" max="6264" width="12.7109375" style="85" customWidth="1"/>
    <col min="6265" max="6265" width="13.140625" style="85" customWidth="1"/>
    <col min="6266" max="6266" width="12.85546875" style="85" bestFit="1" customWidth="1"/>
    <col min="6267" max="6498" width="9.140625" style="85"/>
    <col min="6499" max="6499" width="7.85546875" style="85" bestFit="1" customWidth="1"/>
    <col min="6500" max="6500" width="11.7109375" style="85" customWidth="1"/>
    <col min="6501" max="6501" width="52.7109375" style="85" customWidth="1"/>
    <col min="6502" max="6502" width="14" style="85" customWidth="1"/>
    <col min="6503" max="6503" width="15.28515625" style="85" customWidth="1"/>
    <col min="6504" max="6504" width="12.7109375" style="85" customWidth="1"/>
    <col min="6505" max="6505" width="13.140625" style="85" customWidth="1"/>
    <col min="6506" max="6506" width="14" style="85" customWidth="1"/>
    <col min="6507" max="6507" width="15.28515625" style="85" customWidth="1"/>
    <col min="6508" max="6508" width="12.7109375" style="85" customWidth="1"/>
    <col min="6509" max="6509" width="13.140625" style="85" customWidth="1"/>
    <col min="6510" max="6510" width="14" style="85" customWidth="1"/>
    <col min="6511" max="6511" width="15.28515625" style="85" customWidth="1"/>
    <col min="6512" max="6512" width="12.7109375" style="85" customWidth="1"/>
    <col min="6513" max="6513" width="13.140625" style="85" customWidth="1"/>
    <col min="6514" max="6514" width="14" style="85" customWidth="1"/>
    <col min="6515" max="6515" width="15.28515625" style="85" customWidth="1"/>
    <col min="6516" max="6516" width="12.7109375" style="85" customWidth="1"/>
    <col min="6517" max="6517" width="13.140625" style="85" customWidth="1"/>
    <col min="6518" max="6518" width="14" style="85" customWidth="1"/>
    <col min="6519" max="6519" width="15.28515625" style="85" customWidth="1"/>
    <col min="6520" max="6520" width="12.7109375" style="85" customWidth="1"/>
    <col min="6521" max="6521" width="13.140625" style="85" customWidth="1"/>
    <col min="6522" max="6522" width="12.85546875" style="85" bestFit="1" customWidth="1"/>
    <col min="6523" max="6754" width="9.140625" style="85"/>
    <col min="6755" max="6755" width="7.85546875" style="85" bestFit="1" customWidth="1"/>
    <col min="6756" max="6756" width="11.7109375" style="85" customWidth="1"/>
    <col min="6757" max="6757" width="52.7109375" style="85" customWidth="1"/>
    <col min="6758" max="6758" width="14" style="85" customWidth="1"/>
    <col min="6759" max="6759" width="15.28515625" style="85" customWidth="1"/>
    <col min="6760" max="6760" width="12.7109375" style="85" customWidth="1"/>
    <col min="6761" max="6761" width="13.140625" style="85" customWidth="1"/>
    <col min="6762" max="6762" width="14" style="85" customWidth="1"/>
    <col min="6763" max="6763" width="15.28515625" style="85" customWidth="1"/>
    <col min="6764" max="6764" width="12.7109375" style="85" customWidth="1"/>
    <col min="6765" max="6765" width="13.140625" style="85" customWidth="1"/>
    <col min="6766" max="6766" width="14" style="85" customWidth="1"/>
    <col min="6767" max="6767" width="15.28515625" style="85" customWidth="1"/>
    <col min="6768" max="6768" width="12.7109375" style="85" customWidth="1"/>
    <col min="6769" max="6769" width="13.140625" style="85" customWidth="1"/>
    <col min="6770" max="6770" width="14" style="85" customWidth="1"/>
    <col min="6771" max="6771" width="15.28515625" style="85" customWidth="1"/>
    <col min="6772" max="6772" width="12.7109375" style="85" customWidth="1"/>
    <col min="6773" max="6773" width="13.140625" style="85" customWidth="1"/>
    <col min="6774" max="6774" width="14" style="85" customWidth="1"/>
    <col min="6775" max="6775" width="15.28515625" style="85" customWidth="1"/>
    <col min="6776" max="6776" width="12.7109375" style="85" customWidth="1"/>
    <col min="6777" max="6777" width="13.140625" style="85" customWidth="1"/>
    <col min="6778" max="6778" width="12.85546875" style="85" bestFit="1" customWidth="1"/>
    <col min="6779" max="7010" width="9.140625" style="85"/>
    <col min="7011" max="7011" width="7.85546875" style="85" bestFit="1" customWidth="1"/>
    <col min="7012" max="7012" width="11.7109375" style="85" customWidth="1"/>
    <col min="7013" max="7013" width="52.7109375" style="85" customWidth="1"/>
    <col min="7014" max="7014" width="14" style="85" customWidth="1"/>
    <col min="7015" max="7015" width="15.28515625" style="85" customWidth="1"/>
    <col min="7016" max="7016" width="12.7109375" style="85" customWidth="1"/>
    <col min="7017" max="7017" width="13.140625" style="85" customWidth="1"/>
    <col min="7018" max="7018" width="14" style="85" customWidth="1"/>
    <col min="7019" max="7019" width="15.28515625" style="85" customWidth="1"/>
    <col min="7020" max="7020" width="12.7109375" style="85" customWidth="1"/>
    <col min="7021" max="7021" width="13.140625" style="85" customWidth="1"/>
    <col min="7022" max="7022" width="14" style="85" customWidth="1"/>
    <col min="7023" max="7023" width="15.28515625" style="85" customWidth="1"/>
    <col min="7024" max="7024" width="12.7109375" style="85" customWidth="1"/>
    <col min="7025" max="7025" width="13.140625" style="85" customWidth="1"/>
    <col min="7026" max="7026" width="14" style="85" customWidth="1"/>
    <col min="7027" max="7027" width="15.28515625" style="85" customWidth="1"/>
    <col min="7028" max="7028" width="12.7109375" style="85" customWidth="1"/>
    <col min="7029" max="7029" width="13.140625" style="85" customWidth="1"/>
    <col min="7030" max="7030" width="14" style="85" customWidth="1"/>
    <col min="7031" max="7031" width="15.28515625" style="85" customWidth="1"/>
    <col min="7032" max="7032" width="12.7109375" style="85" customWidth="1"/>
    <col min="7033" max="7033" width="13.140625" style="85" customWidth="1"/>
    <col min="7034" max="7034" width="12.85546875" style="85" bestFit="1" customWidth="1"/>
    <col min="7035" max="7266" width="9.140625" style="85"/>
    <col min="7267" max="7267" width="7.85546875" style="85" bestFit="1" customWidth="1"/>
    <col min="7268" max="7268" width="11.7109375" style="85" customWidth="1"/>
    <col min="7269" max="7269" width="52.7109375" style="85" customWidth="1"/>
    <col min="7270" max="7270" width="14" style="85" customWidth="1"/>
    <col min="7271" max="7271" width="15.28515625" style="85" customWidth="1"/>
    <col min="7272" max="7272" width="12.7109375" style="85" customWidth="1"/>
    <col min="7273" max="7273" width="13.140625" style="85" customWidth="1"/>
    <col min="7274" max="7274" width="14" style="85" customWidth="1"/>
    <col min="7275" max="7275" width="15.28515625" style="85" customWidth="1"/>
    <col min="7276" max="7276" width="12.7109375" style="85" customWidth="1"/>
    <col min="7277" max="7277" width="13.140625" style="85" customWidth="1"/>
    <col min="7278" max="7278" width="14" style="85" customWidth="1"/>
    <col min="7279" max="7279" width="15.28515625" style="85" customWidth="1"/>
    <col min="7280" max="7280" width="12.7109375" style="85" customWidth="1"/>
    <col min="7281" max="7281" width="13.140625" style="85" customWidth="1"/>
    <col min="7282" max="7282" width="14" style="85" customWidth="1"/>
    <col min="7283" max="7283" width="15.28515625" style="85" customWidth="1"/>
    <col min="7284" max="7284" width="12.7109375" style="85" customWidth="1"/>
    <col min="7285" max="7285" width="13.140625" style="85" customWidth="1"/>
    <col min="7286" max="7286" width="14" style="85" customWidth="1"/>
    <col min="7287" max="7287" width="15.28515625" style="85" customWidth="1"/>
    <col min="7288" max="7288" width="12.7109375" style="85" customWidth="1"/>
    <col min="7289" max="7289" width="13.140625" style="85" customWidth="1"/>
    <col min="7290" max="7290" width="12.85546875" style="85" bestFit="1" customWidth="1"/>
    <col min="7291" max="7522" width="9.140625" style="85"/>
    <col min="7523" max="7523" width="7.85546875" style="85" bestFit="1" customWidth="1"/>
    <col min="7524" max="7524" width="11.7109375" style="85" customWidth="1"/>
    <col min="7525" max="7525" width="52.7109375" style="85" customWidth="1"/>
    <col min="7526" max="7526" width="14" style="85" customWidth="1"/>
    <col min="7527" max="7527" width="15.28515625" style="85" customWidth="1"/>
    <col min="7528" max="7528" width="12.7109375" style="85" customWidth="1"/>
    <col min="7529" max="7529" width="13.140625" style="85" customWidth="1"/>
    <col min="7530" max="7530" width="14" style="85" customWidth="1"/>
    <col min="7531" max="7531" width="15.28515625" style="85" customWidth="1"/>
    <col min="7532" max="7532" width="12.7109375" style="85" customWidth="1"/>
    <col min="7533" max="7533" width="13.140625" style="85" customWidth="1"/>
    <col min="7534" max="7534" width="14" style="85" customWidth="1"/>
    <col min="7535" max="7535" width="15.28515625" style="85" customWidth="1"/>
    <col min="7536" max="7536" width="12.7109375" style="85" customWidth="1"/>
    <col min="7537" max="7537" width="13.140625" style="85" customWidth="1"/>
    <col min="7538" max="7538" width="14" style="85" customWidth="1"/>
    <col min="7539" max="7539" width="15.28515625" style="85" customWidth="1"/>
    <col min="7540" max="7540" width="12.7109375" style="85" customWidth="1"/>
    <col min="7541" max="7541" width="13.140625" style="85" customWidth="1"/>
    <col min="7542" max="7542" width="14" style="85" customWidth="1"/>
    <col min="7543" max="7543" width="15.28515625" style="85" customWidth="1"/>
    <col min="7544" max="7544" width="12.7109375" style="85" customWidth="1"/>
    <col min="7545" max="7545" width="13.140625" style="85" customWidth="1"/>
    <col min="7546" max="7546" width="12.85546875" style="85" bestFit="1" customWidth="1"/>
    <col min="7547" max="7778" width="9.140625" style="85"/>
    <col min="7779" max="7779" width="7.85546875" style="85" bestFit="1" customWidth="1"/>
    <col min="7780" max="7780" width="11.7109375" style="85" customWidth="1"/>
    <col min="7781" max="7781" width="52.7109375" style="85" customWidth="1"/>
    <col min="7782" max="7782" width="14" style="85" customWidth="1"/>
    <col min="7783" max="7783" width="15.28515625" style="85" customWidth="1"/>
    <col min="7784" max="7784" width="12.7109375" style="85" customWidth="1"/>
    <col min="7785" max="7785" width="13.140625" style="85" customWidth="1"/>
    <col min="7786" max="7786" width="14" style="85" customWidth="1"/>
    <col min="7787" max="7787" width="15.28515625" style="85" customWidth="1"/>
    <col min="7788" max="7788" width="12.7109375" style="85" customWidth="1"/>
    <col min="7789" max="7789" width="13.140625" style="85" customWidth="1"/>
    <col min="7790" max="7790" width="14" style="85" customWidth="1"/>
    <col min="7791" max="7791" width="15.28515625" style="85" customWidth="1"/>
    <col min="7792" max="7792" width="12.7109375" style="85" customWidth="1"/>
    <col min="7793" max="7793" width="13.140625" style="85" customWidth="1"/>
    <col min="7794" max="7794" width="14" style="85" customWidth="1"/>
    <col min="7795" max="7795" width="15.28515625" style="85" customWidth="1"/>
    <col min="7796" max="7796" width="12.7109375" style="85" customWidth="1"/>
    <col min="7797" max="7797" width="13.140625" style="85" customWidth="1"/>
    <col min="7798" max="7798" width="14" style="85" customWidth="1"/>
    <col min="7799" max="7799" width="15.28515625" style="85" customWidth="1"/>
    <col min="7800" max="7800" width="12.7109375" style="85" customWidth="1"/>
    <col min="7801" max="7801" width="13.140625" style="85" customWidth="1"/>
    <col min="7802" max="7802" width="12.85546875" style="85" bestFit="1" customWidth="1"/>
    <col min="7803" max="8034" width="9.140625" style="85"/>
    <col min="8035" max="8035" width="7.85546875" style="85" bestFit="1" customWidth="1"/>
    <col min="8036" max="8036" width="11.7109375" style="85" customWidth="1"/>
    <col min="8037" max="8037" width="52.7109375" style="85" customWidth="1"/>
    <col min="8038" max="8038" width="14" style="85" customWidth="1"/>
    <col min="8039" max="8039" width="15.28515625" style="85" customWidth="1"/>
    <col min="8040" max="8040" width="12.7109375" style="85" customWidth="1"/>
    <col min="8041" max="8041" width="13.140625" style="85" customWidth="1"/>
    <col min="8042" max="8042" width="14" style="85" customWidth="1"/>
    <col min="8043" max="8043" width="15.28515625" style="85" customWidth="1"/>
    <col min="8044" max="8044" width="12.7109375" style="85" customWidth="1"/>
    <col min="8045" max="8045" width="13.140625" style="85" customWidth="1"/>
    <col min="8046" max="8046" width="14" style="85" customWidth="1"/>
    <col min="8047" max="8047" width="15.28515625" style="85" customWidth="1"/>
    <col min="8048" max="8048" width="12.7109375" style="85" customWidth="1"/>
    <col min="8049" max="8049" width="13.140625" style="85" customWidth="1"/>
    <col min="8050" max="8050" width="14" style="85" customWidth="1"/>
    <col min="8051" max="8051" width="15.28515625" style="85" customWidth="1"/>
    <col min="8052" max="8052" width="12.7109375" style="85" customWidth="1"/>
    <col min="8053" max="8053" width="13.140625" style="85" customWidth="1"/>
    <col min="8054" max="8054" width="14" style="85" customWidth="1"/>
    <col min="8055" max="8055" width="15.28515625" style="85" customWidth="1"/>
    <col min="8056" max="8056" width="12.7109375" style="85" customWidth="1"/>
    <col min="8057" max="8057" width="13.140625" style="85" customWidth="1"/>
    <col min="8058" max="8058" width="12.85546875" style="85" bestFit="1" customWidth="1"/>
    <col min="8059" max="8290" width="9.140625" style="85"/>
    <col min="8291" max="8291" width="7.85546875" style="85" bestFit="1" customWidth="1"/>
    <col min="8292" max="8292" width="11.7109375" style="85" customWidth="1"/>
    <col min="8293" max="8293" width="52.7109375" style="85" customWidth="1"/>
    <col min="8294" max="8294" width="14" style="85" customWidth="1"/>
    <col min="8295" max="8295" width="15.28515625" style="85" customWidth="1"/>
    <col min="8296" max="8296" width="12.7109375" style="85" customWidth="1"/>
    <col min="8297" max="8297" width="13.140625" style="85" customWidth="1"/>
    <col min="8298" max="8298" width="14" style="85" customWidth="1"/>
    <col min="8299" max="8299" width="15.28515625" style="85" customWidth="1"/>
    <col min="8300" max="8300" width="12.7109375" style="85" customWidth="1"/>
    <col min="8301" max="8301" width="13.140625" style="85" customWidth="1"/>
    <col min="8302" max="8302" width="14" style="85" customWidth="1"/>
    <col min="8303" max="8303" width="15.28515625" style="85" customWidth="1"/>
    <col min="8304" max="8304" width="12.7109375" style="85" customWidth="1"/>
    <col min="8305" max="8305" width="13.140625" style="85" customWidth="1"/>
    <col min="8306" max="8306" width="14" style="85" customWidth="1"/>
    <col min="8307" max="8307" width="15.28515625" style="85" customWidth="1"/>
    <col min="8308" max="8308" width="12.7109375" style="85" customWidth="1"/>
    <col min="8309" max="8309" width="13.140625" style="85" customWidth="1"/>
    <col min="8310" max="8310" width="14" style="85" customWidth="1"/>
    <col min="8311" max="8311" width="15.28515625" style="85" customWidth="1"/>
    <col min="8312" max="8312" width="12.7109375" style="85" customWidth="1"/>
    <col min="8313" max="8313" width="13.140625" style="85" customWidth="1"/>
    <col min="8314" max="8314" width="12.85546875" style="85" bestFit="1" customWidth="1"/>
    <col min="8315" max="8546" width="9.140625" style="85"/>
    <col min="8547" max="8547" width="7.85546875" style="85" bestFit="1" customWidth="1"/>
    <col min="8548" max="8548" width="11.7109375" style="85" customWidth="1"/>
    <col min="8549" max="8549" width="52.7109375" style="85" customWidth="1"/>
    <col min="8550" max="8550" width="14" style="85" customWidth="1"/>
    <col min="8551" max="8551" width="15.28515625" style="85" customWidth="1"/>
    <col min="8552" max="8552" width="12.7109375" style="85" customWidth="1"/>
    <col min="8553" max="8553" width="13.140625" style="85" customWidth="1"/>
    <col min="8554" max="8554" width="14" style="85" customWidth="1"/>
    <col min="8555" max="8555" width="15.28515625" style="85" customWidth="1"/>
    <col min="8556" max="8556" width="12.7109375" style="85" customWidth="1"/>
    <col min="8557" max="8557" width="13.140625" style="85" customWidth="1"/>
    <col min="8558" max="8558" width="14" style="85" customWidth="1"/>
    <col min="8559" max="8559" width="15.28515625" style="85" customWidth="1"/>
    <col min="8560" max="8560" width="12.7109375" style="85" customWidth="1"/>
    <col min="8561" max="8561" width="13.140625" style="85" customWidth="1"/>
    <col min="8562" max="8562" width="14" style="85" customWidth="1"/>
    <col min="8563" max="8563" width="15.28515625" style="85" customWidth="1"/>
    <col min="8564" max="8564" width="12.7109375" style="85" customWidth="1"/>
    <col min="8565" max="8565" width="13.140625" style="85" customWidth="1"/>
    <col min="8566" max="8566" width="14" style="85" customWidth="1"/>
    <col min="8567" max="8567" width="15.28515625" style="85" customWidth="1"/>
    <col min="8568" max="8568" width="12.7109375" style="85" customWidth="1"/>
    <col min="8569" max="8569" width="13.140625" style="85" customWidth="1"/>
    <col min="8570" max="8570" width="12.85546875" style="85" bestFit="1" customWidth="1"/>
    <col min="8571" max="8802" width="9.140625" style="85"/>
    <col min="8803" max="8803" width="7.85546875" style="85" bestFit="1" customWidth="1"/>
    <col min="8804" max="8804" width="11.7109375" style="85" customWidth="1"/>
    <col min="8805" max="8805" width="52.7109375" style="85" customWidth="1"/>
    <col min="8806" max="8806" width="14" style="85" customWidth="1"/>
    <col min="8807" max="8807" width="15.28515625" style="85" customWidth="1"/>
    <col min="8808" max="8808" width="12.7109375" style="85" customWidth="1"/>
    <col min="8809" max="8809" width="13.140625" style="85" customWidth="1"/>
    <col min="8810" max="8810" width="14" style="85" customWidth="1"/>
    <col min="8811" max="8811" width="15.28515625" style="85" customWidth="1"/>
    <col min="8812" max="8812" width="12.7109375" style="85" customWidth="1"/>
    <col min="8813" max="8813" width="13.140625" style="85" customWidth="1"/>
    <col min="8814" max="8814" width="14" style="85" customWidth="1"/>
    <col min="8815" max="8815" width="15.28515625" style="85" customWidth="1"/>
    <col min="8816" max="8816" width="12.7109375" style="85" customWidth="1"/>
    <col min="8817" max="8817" width="13.140625" style="85" customWidth="1"/>
    <col min="8818" max="8818" width="14" style="85" customWidth="1"/>
    <col min="8819" max="8819" width="15.28515625" style="85" customWidth="1"/>
    <col min="8820" max="8820" width="12.7109375" style="85" customWidth="1"/>
    <col min="8821" max="8821" width="13.140625" style="85" customWidth="1"/>
    <col min="8822" max="8822" width="14" style="85" customWidth="1"/>
    <col min="8823" max="8823" width="15.28515625" style="85" customWidth="1"/>
    <col min="8824" max="8824" width="12.7109375" style="85" customWidth="1"/>
    <col min="8825" max="8825" width="13.140625" style="85" customWidth="1"/>
    <col min="8826" max="8826" width="12.85546875" style="85" bestFit="1" customWidth="1"/>
    <col min="8827" max="9058" width="9.140625" style="85"/>
    <col min="9059" max="9059" width="7.85546875" style="85" bestFit="1" customWidth="1"/>
    <col min="9060" max="9060" width="11.7109375" style="85" customWidth="1"/>
    <col min="9061" max="9061" width="52.7109375" style="85" customWidth="1"/>
    <col min="9062" max="9062" width="14" style="85" customWidth="1"/>
    <col min="9063" max="9063" width="15.28515625" style="85" customWidth="1"/>
    <col min="9064" max="9064" width="12.7109375" style="85" customWidth="1"/>
    <col min="9065" max="9065" width="13.140625" style="85" customWidth="1"/>
    <col min="9066" max="9066" width="14" style="85" customWidth="1"/>
    <col min="9067" max="9067" width="15.28515625" style="85" customWidth="1"/>
    <col min="9068" max="9068" width="12.7109375" style="85" customWidth="1"/>
    <col min="9069" max="9069" width="13.140625" style="85" customWidth="1"/>
    <col min="9070" max="9070" width="14" style="85" customWidth="1"/>
    <col min="9071" max="9071" width="15.28515625" style="85" customWidth="1"/>
    <col min="9072" max="9072" width="12.7109375" style="85" customWidth="1"/>
    <col min="9073" max="9073" width="13.140625" style="85" customWidth="1"/>
    <col min="9074" max="9074" width="14" style="85" customWidth="1"/>
    <col min="9075" max="9075" width="15.28515625" style="85" customWidth="1"/>
    <col min="9076" max="9076" width="12.7109375" style="85" customWidth="1"/>
    <col min="9077" max="9077" width="13.140625" style="85" customWidth="1"/>
    <col min="9078" max="9078" width="14" style="85" customWidth="1"/>
    <col min="9079" max="9079" width="15.28515625" style="85" customWidth="1"/>
    <col min="9080" max="9080" width="12.7109375" style="85" customWidth="1"/>
    <col min="9081" max="9081" width="13.140625" style="85" customWidth="1"/>
    <col min="9082" max="9082" width="12.85546875" style="85" bestFit="1" customWidth="1"/>
    <col min="9083" max="9314" width="9.140625" style="85"/>
    <col min="9315" max="9315" width="7.85546875" style="85" bestFit="1" customWidth="1"/>
    <col min="9316" max="9316" width="11.7109375" style="85" customWidth="1"/>
    <col min="9317" max="9317" width="52.7109375" style="85" customWidth="1"/>
    <col min="9318" max="9318" width="14" style="85" customWidth="1"/>
    <col min="9319" max="9319" width="15.28515625" style="85" customWidth="1"/>
    <col min="9320" max="9320" width="12.7109375" style="85" customWidth="1"/>
    <col min="9321" max="9321" width="13.140625" style="85" customWidth="1"/>
    <col min="9322" max="9322" width="14" style="85" customWidth="1"/>
    <col min="9323" max="9323" width="15.28515625" style="85" customWidth="1"/>
    <col min="9324" max="9324" width="12.7109375" style="85" customWidth="1"/>
    <col min="9325" max="9325" width="13.140625" style="85" customWidth="1"/>
    <col min="9326" max="9326" width="14" style="85" customWidth="1"/>
    <col min="9327" max="9327" width="15.28515625" style="85" customWidth="1"/>
    <col min="9328" max="9328" width="12.7109375" style="85" customWidth="1"/>
    <col min="9329" max="9329" width="13.140625" style="85" customWidth="1"/>
    <col min="9330" max="9330" width="14" style="85" customWidth="1"/>
    <col min="9331" max="9331" width="15.28515625" style="85" customWidth="1"/>
    <col min="9332" max="9332" width="12.7109375" style="85" customWidth="1"/>
    <col min="9333" max="9333" width="13.140625" style="85" customWidth="1"/>
    <col min="9334" max="9334" width="14" style="85" customWidth="1"/>
    <col min="9335" max="9335" width="15.28515625" style="85" customWidth="1"/>
    <col min="9336" max="9336" width="12.7109375" style="85" customWidth="1"/>
    <col min="9337" max="9337" width="13.140625" style="85" customWidth="1"/>
    <col min="9338" max="9338" width="12.85546875" style="85" bestFit="1" customWidth="1"/>
    <col min="9339" max="9570" width="9.140625" style="85"/>
    <col min="9571" max="9571" width="7.85546875" style="85" bestFit="1" customWidth="1"/>
    <col min="9572" max="9572" width="11.7109375" style="85" customWidth="1"/>
    <col min="9573" max="9573" width="52.7109375" style="85" customWidth="1"/>
    <col min="9574" max="9574" width="14" style="85" customWidth="1"/>
    <col min="9575" max="9575" width="15.28515625" style="85" customWidth="1"/>
    <col min="9576" max="9576" width="12.7109375" style="85" customWidth="1"/>
    <col min="9577" max="9577" width="13.140625" style="85" customWidth="1"/>
    <col min="9578" max="9578" width="14" style="85" customWidth="1"/>
    <col min="9579" max="9579" width="15.28515625" style="85" customWidth="1"/>
    <col min="9580" max="9580" width="12.7109375" style="85" customWidth="1"/>
    <col min="9581" max="9581" width="13.140625" style="85" customWidth="1"/>
    <col min="9582" max="9582" width="14" style="85" customWidth="1"/>
    <col min="9583" max="9583" width="15.28515625" style="85" customWidth="1"/>
    <col min="9584" max="9584" width="12.7109375" style="85" customWidth="1"/>
    <col min="9585" max="9585" width="13.140625" style="85" customWidth="1"/>
    <col min="9586" max="9586" width="14" style="85" customWidth="1"/>
    <col min="9587" max="9587" width="15.28515625" style="85" customWidth="1"/>
    <col min="9588" max="9588" width="12.7109375" style="85" customWidth="1"/>
    <col min="9589" max="9589" width="13.140625" style="85" customWidth="1"/>
    <col min="9590" max="9590" width="14" style="85" customWidth="1"/>
    <col min="9591" max="9591" width="15.28515625" style="85" customWidth="1"/>
    <col min="9592" max="9592" width="12.7109375" style="85" customWidth="1"/>
    <col min="9593" max="9593" width="13.140625" style="85" customWidth="1"/>
    <col min="9594" max="9594" width="12.85546875" style="85" bestFit="1" customWidth="1"/>
    <col min="9595" max="9826" width="9.140625" style="85"/>
    <col min="9827" max="9827" width="7.85546875" style="85" bestFit="1" customWidth="1"/>
    <col min="9828" max="9828" width="11.7109375" style="85" customWidth="1"/>
    <col min="9829" max="9829" width="52.7109375" style="85" customWidth="1"/>
    <col min="9830" max="9830" width="14" style="85" customWidth="1"/>
    <col min="9831" max="9831" width="15.28515625" style="85" customWidth="1"/>
    <col min="9832" max="9832" width="12.7109375" style="85" customWidth="1"/>
    <col min="9833" max="9833" width="13.140625" style="85" customWidth="1"/>
    <col min="9834" max="9834" width="14" style="85" customWidth="1"/>
    <col min="9835" max="9835" width="15.28515625" style="85" customWidth="1"/>
    <col min="9836" max="9836" width="12.7109375" style="85" customWidth="1"/>
    <col min="9837" max="9837" width="13.140625" style="85" customWidth="1"/>
    <col min="9838" max="9838" width="14" style="85" customWidth="1"/>
    <col min="9839" max="9839" width="15.28515625" style="85" customWidth="1"/>
    <col min="9840" max="9840" width="12.7109375" style="85" customWidth="1"/>
    <col min="9841" max="9841" width="13.140625" style="85" customWidth="1"/>
    <col min="9842" max="9842" width="14" style="85" customWidth="1"/>
    <col min="9843" max="9843" width="15.28515625" style="85" customWidth="1"/>
    <col min="9844" max="9844" width="12.7109375" style="85" customWidth="1"/>
    <col min="9845" max="9845" width="13.140625" style="85" customWidth="1"/>
    <col min="9846" max="9846" width="14" style="85" customWidth="1"/>
    <col min="9847" max="9847" width="15.28515625" style="85" customWidth="1"/>
    <col min="9848" max="9848" width="12.7109375" style="85" customWidth="1"/>
    <col min="9849" max="9849" width="13.140625" style="85" customWidth="1"/>
    <col min="9850" max="9850" width="12.85546875" style="85" bestFit="1" customWidth="1"/>
    <col min="9851" max="10082" width="9.140625" style="85"/>
    <col min="10083" max="10083" width="7.85546875" style="85" bestFit="1" customWidth="1"/>
    <col min="10084" max="10084" width="11.7109375" style="85" customWidth="1"/>
    <col min="10085" max="10085" width="52.7109375" style="85" customWidth="1"/>
    <col min="10086" max="10086" width="14" style="85" customWidth="1"/>
    <col min="10087" max="10087" width="15.28515625" style="85" customWidth="1"/>
    <col min="10088" max="10088" width="12.7109375" style="85" customWidth="1"/>
    <col min="10089" max="10089" width="13.140625" style="85" customWidth="1"/>
    <col min="10090" max="10090" width="14" style="85" customWidth="1"/>
    <col min="10091" max="10091" width="15.28515625" style="85" customWidth="1"/>
    <col min="10092" max="10092" width="12.7109375" style="85" customWidth="1"/>
    <col min="10093" max="10093" width="13.140625" style="85" customWidth="1"/>
    <col min="10094" max="10094" width="14" style="85" customWidth="1"/>
    <col min="10095" max="10095" width="15.28515625" style="85" customWidth="1"/>
    <col min="10096" max="10096" width="12.7109375" style="85" customWidth="1"/>
    <col min="10097" max="10097" width="13.140625" style="85" customWidth="1"/>
    <col min="10098" max="10098" width="14" style="85" customWidth="1"/>
    <col min="10099" max="10099" width="15.28515625" style="85" customWidth="1"/>
    <col min="10100" max="10100" width="12.7109375" style="85" customWidth="1"/>
    <col min="10101" max="10101" width="13.140625" style="85" customWidth="1"/>
    <col min="10102" max="10102" width="14" style="85" customWidth="1"/>
    <col min="10103" max="10103" width="15.28515625" style="85" customWidth="1"/>
    <col min="10104" max="10104" width="12.7109375" style="85" customWidth="1"/>
    <col min="10105" max="10105" width="13.140625" style="85" customWidth="1"/>
    <col min="10106" max="10106" width="12.85546875" style="85" bestFit="1" customWidth="1"/>
    <col min="10107" max="10338" width="9.140625" style="85"/>
    <col min="10339" max="10339" width="7.85546875" style="85" bestFit="1" customWidth="1"/>
    <col min="10340" max="10340" width="11.7109375" style="85" customWidth="1"/>
    <col min="10341" max="10341" width="52.7109375" style="85" customWidth="1"/>
    <col min="10342" max="10342" width="14" style="85" customWidth="1"/>
    <col min="10343" max="10343" width="15.28515625" style="85" customWidth="1"/>
    <col min="10344" max="10344" width="12.7109375" style="85" customWidth="1"/>
    <col min="10345" max="10345" width="13.140625" style="85" customWidth="1"/>
    <col min="10346" max="10346" width="14" style="85" customWidth="1"/>
    <col min="10347" max="10347" width="15.28515625" style="85" customWidth="1"/>
    <col min="10348" max="10348" width="12.7109375" style="85" customWidth="1"/>
    <col min="10349" max="10349" width="13.140625" style="85" customWidth="1"/>
    <col min="10350" max="10350" width="14" style="85" customWidth="1"/>
    <col min="10351" max="10351" width="15.28515625" style="85" customWidth="1"/>
    <col min="10352" max="10352" width="12.7109375" style="85" customWidth="1"/>
    <col min="10353" max="10353" width="13.140625" style="85" customWidth="1"/>
    <col min="10354" max="10354" width="14" style="85" customWidth="1"/>
    <col min="10355" max="10355" width="15.28515625" style="85" customWidth="1"/>
    <col min="10356" max="10356" width="12.7109375" style="85" customWidth="1"/>
    <col min="10357" max="10357" width="13.140625" style="85" customWidth="1"/>
    <col min="10358" max="10358" width="14" style="85" customWidth="1"/>
    <col min="10359" max="10359" width="15.28515625" style="85" customWidth="1"/>
    <col min="10360" max="10360" width="12.7109375" style="85" customWidth="1"/>
    <col min="10361" max="10361" width="13.140625" style="85" customWidth="1"/>
    <col min="10362" max="10362" width="12.85546875" style="85" bestFit="1" customWidth="1"/>
    <col min="10363" max="10594" width="9.140625" style="85"/>
    <col min="10595" max="10595" width="7.85546875" style="85" bestFit="1" customWidth="1"/>
    <col min="10596" max="10596" width="11.7109375" style="85" customWidth="1"/>
    <col min="10597" max="10597" width="52.7109375" style="85" customWidth="1"/>
    <col min="10598" max="10598" width="14" style="85" customWidth="1"/>
    <col min="10599" max="10599" width="15.28515625" style="85" customWidth="1"/>
    <col min="10600" max="10600" width="12.7109375" style="85" customWidth="1"/>
    <col min="10601" max="10601" width="13.140625" style="85" customWidth="1"/>
    <col min="10602" max="10602" width="14" style="85" customWidth="1"/>
    <col min="10603" max="10603" width="15.28515625" style="85" customWidth="1"/>
    <col min="10604" max="10604" width="12.7109375" style="85" customWidth="1"/>
    <col min="10605" max="10605" width="13.140625" style="85" customWidth="1"/>
    <col min="10606" max="10606" width="14" style="85" customWidth="1"/>
    <col min="10607" max="10607" width="15.28515625" style="85" customWidth="1"/>
    <col min="10608" max="10608" width="12.7109375" style="85" customWidth="1"/>
    <col min="10609" max="10609" width="13.140625" style="85" customWidth="1"/>
    <col min="10610" max="10610" width="14" style="85" customWidth="1"/>
    <col min="10611" max="10611" width="15.28515625" style="85" customWidth="1"/>
    <col min="10612" max="10612" width="12.7109375" style="85" customWidth="1"/>
    <col min="10613" max="10613" width="13.140625" style="85" customWidth="1"/>
    <col min="10614" max="10614" width="14" style="85" customWidth="1"/>
    <col min="10615" max="10615" width="15.28515625" style="85" customWidth="1"/>
    <col min="10616" max="10616" width="12.7109375" style="85" customWidth="1"/>
    <col min="10617" max="10617" width="13.140625" style="85" customWidth="1"/>
    <col min="10618" max="10618" width="12.85546875" style="85" bestFit="1" customWidth="1"/>
    <col min="10619" max="10850" width="9.140625" style="85"/>
    <col min="10851" max="10851" width="7.85546875" style="85" bestFit="1" customWidth="1"/>
    <col min="10852" max="10852" width="11.7109375" style="85" customWidth="1"/>
    <col min="10853" max="10853" width="52.7109375" style="85" customWidth="1"/>
    <col min="10854" max="10854" width="14" style="85" customWidth="1"/>
    <col min="10855" max="10855" width="15.28515625" style="85" customWidth="1"/>
    <col min="10856" max="10856" width="12.7109375" style="85" customWidth="1"/>
    <col min="10857" max="10857" width="13.140625" style="85" customWidth="1"/>
    <col min="10858" max="10858" width="14" style="85" customWidth="1"/>
    <col min="10859" max="10859" width="15.28515625" style="85" customWidth="1"/>
    <col min="10860" max="10860" width="12.7109375" style="85" customWidth="1"/>
    <col min="10861" max="10861" width="13.140625" style="85" customWidth="1"/>
    <col min="10862" max="10862" width="14" style="85" customWidth="1"/>
    <col min="10863" max="10863" width="15.28515625" style="85" customWidth="1"/>
    <col min="10864" max="10864" width="12.7109375" style="85" customWidth="1"/>
    <col min="10865" max="10865" width="13.140625" style="85" customWidth="1"/>
    <col min="10866" max="10866" width="14" style="85" customWidth="1"/>
    <col min="10867" max="10867" width="15.28515625" style="85" customWidth="1"/>
    <col min="10868" max="10868" width="12.7109375" style="85" customWidth="1"/>
    <col min="10869" max="10869" width="13.140625" style="85" customWidth="1"/>
    <col min="10870" max="10870" width="14" style="85" customWidth="1"/>
    <col min="10871" max="10871" width="15.28515625" style="85" customWidth="1"/>
    <col min="10872" max="10872" width="12.7109375" style="85" customWidth="1"/>
    <col min="10873" max="10873" width="13.140625" style="85" customWidth="1"/>
    <col min="10874" max="10874" width="12.85546875" style="85" bestFit="1" customWidth="1"/>
    <col min="10875" max="11106" width="9.140625" style="85"/>
    <col min="11107" max="11107" width="7.85546875" style="85" bestFit="1" customWidth="1"/>
    <col min="11108" max="11108" width="11.7109375" style="85" customWidth="1"/>
    <col min="11109" max="11109" width="52.7109375" style="85" customWidth="1"/>
    <col min="11110" max="11110" width="14" style="85" customWidth="1"/>
    <col min="11111" max="11111" width="15.28515625" style="85" customWidth="1"/>
    <col min="11112" max="11112" width="12.7109375" style="85" customWidth="1"/>
    <col min="11113" max="11113" width="13.140625" style="85" customWidth="1"/>
    <col min="11114" max="11114" width="14" style="85" customWidth="1"/>
    <col min="11115" max="11115" width="15.28515625" style="85" customWidth="1"/>
    <col min="11116" max="11116" width="12.7109375" style="85" customWidth="1"/>
    <col min="11117" max="11117" width="13.140625" style="85" customWidth="1"/>
    <col min="11118" max="11118" width="14" style="85" customWidth="1"/>
    <col min="11119" max="11119" width="15.28515625" style="85" customWidth="1"/>
    <col min="11120" max="11120" width="12.7109375" style="85" customWidth="1"/>
    <col min="11121" max="11121" width="13.140625" style="85" customWidth="1"/>
    <col min="11122" max="11122" width="14" style="85" customWidth="1"/>
    <col min="11123" max="11123" width="15.28515625" style="85" customWidth="1"/>
    <col min="11124" max="11124" width="12.7109375" style="85" customWidth="1"/>
    <col min="11125" max="11125" width="13.140625" style="85" customWidth="1"/>
    <col min="11126" max="11126" width="14" style="85" customWidth="1"/>
    <col min="11127" max="11127" width="15.28515625" style="85" customWidth="1"/>
    <col min="11128" max="11128" width="12.7109375" style="85" customWidth="1"/>
    <col min="11129" max="11129" width="13.140625" style="85" customWidth="1"/>
    <col min="11130" max="11130" width="12.85546875" style="85" bestFit="1" customWidth="1"/>
    <col min="11131" max="11362" width="9.140625" style="85"/>
    <col min="11363" max="11363" width="7.85546875" style="85" bestFit="1" customWidth="1"/>
    <col min="11364" max="11364" width="11.7109375" style="85" customWidth="1"/>
    <col min="11365" max="11365" width="52.7109375" style="85" customWidth="1"/>
    <col min="11366" max="11366" width="14" style="85" customWidth="1"/>
    <col min="11367" max="11367" width="15.28515625" style="85" customWidth="1"/>
    <col min="11368" max="11368" width="12.7109375" style="85" customWidth="1"/>
    <col min="11369" max="11369" width="13.140625" style="85" customWidth="1"/>
    <col min="11370" max="11370" width="14" style="85" customWidth="1"/>
    <col min="11371" max="11371" width="15.28515625" style="85" customWidth="1"/>
    <col min="11372" max="11372" width="12.7109375" style="85" customWidth="1"/>
    <col min="11373" max="11373" width="13.140625" style="85" customWidth="1"/>
    <col min="11374" max="11374" width="14" style="85" customWidth="1"/>
    <col min="11375" max="11375" width="15.28515625" style="85" customWidth="1"/>
    <col min="11376" max="11376" width="12.7109375" style="85" customWidth="1"/>
    <col min="11377" max="11377" width="13.140625" style="85" customWidth="1"/>
    <col min="11378" max="11378" width="14" style="85" customWidth="1"/>
    <col min="11379" max="11379" width="15.28515625" style="85" customWidth="1"/>
    <col min="11380" max="11380" width="12.7109375" style="85" customWidth="1"/>
    <col min="11381" max="11381" width="13.140625" style="85" customWidth="1"/>
    <col min="11382" max="11382" width="14" style="85" customWidth="1"/>
    <col min="11383" max="11383" width="15.28515625" style="85" customWidth="1"/>
    <col min="11384" max="11384" width="12.7109375" style="85" customWidth="1"/>
    <col min="11385" max="11385" width="13.140625" style="85" customWidth="1"/>
    <col min="11386" max="11386" width="12.85546875" style="85" bestFit="1" customWidth="1"/>
    <col min="11387" max="11618" width="9.140625" style="85"/>
    <col min="11619" max="11619" width="7.85546875" style="85" bestFit="1" customWidth="1"/>
    <col min="11620" max="11620" width="11.7109375" style="85" customWidth="1"/>
    <col min="11621" max="11621" width="52.7109375" style="85" customWidth="1"/>
    <col min="11622" max="11622" width="14" style="85" customWidth="1"/>
    <col min="11623" max="11623" width="15.28515625" style="85" customWidth="1"/>
    <col min="11624" max="11624" width="12.7109375" style="85" customWidth="1"/>
    <col min="11625" max="11625" width="13.140625" style="85" customWidth="1"/>
    <col min="11626" max="11626" width="14" style="85" customWidth="1"/>
    <col min="11627" max="11627" width="15.28515625" style="85" customWidth="1"/>
    <col min="11628" max="11628" width="12.7109375" style="85" customWidth="1"/>
    <col min="11629" max="11629" width="13.140625" style="85" customWidth="1"/>
    <col min="11630" max="11630" width="14" style="85" customWidth="1"/>
    <col min="11631" max="11631" width="15.28515625" style="85" customWidth="1"/>
    <col min="11632" max="11632" width="12.7109375" style="85" customWidth="1"/>
    <col min="11633" max="11633" width="13.140625" style="85" customWidth="1"/>
    <col min="11634" max="11634" width="14" style="85" customWidth="1"/>
    <col min="11635" max="11635" width="15.28515625" style="85" customWidth="1"/>
    <col min="11636" max="11636" width="12.7109375" style="85" customWidth="1"/>
    <col min="11637" max="11637" width="13.140625" style="85" customWidth="1"/>
    <col min="11638" max="11638" width="14" style="85" customWidth="1"/>
    <col min="11639" max="11639" width="15.28515625" style="85" customWidth="1"/>
    <col min="11640" max="11640" width="12.7109375" style="85" customWidth="1"/>
    <col min="11641" max="11641" width="13.140625" style="85" customWidth="1"/>
    <col min="11642" max="11642" width="12.85546875" style="85" bestFit="1" customWidth="1"/>
    <col min="11643" max="11874" width="9.140625" style="85"/>
    <col min="11875" max="11875" width="7.85546875" style="85" bestFit="1" customWidth="1"/>
    <col min="11876" max="11876" width="11.7109375" style="85" customWidth="1"/>
    <col min="11877" max="11877" width="52.7109375" style="85" customWidth="1"/>
    <col min="11878" max="11878" width="14" style="85" customWidth="1"/>
    <col min="11879" max="11879" width="15.28515625" style="85" customWidth="1"/>
    <col min="11880" max="11880" width="12.7109375" style="85" customWidth="1"/>
    <col min="11881" max="11881" width="13.140625" style="85" customWidth="1"/>
    <col min="11882" max="11882" width="14" style="85" customWidth="1"/>
    <col min="11883" max="11883" width="15.28515625" style="85" customWidth="1"/>
    <col min="11884" max="11884" width="12.7109375" style="85" customWidth="1"/>
    <col min="11885" max="11885" width="13.140625" style="85" customWidth="1"/>
    <col min="11886" max="11886" width="14" style="85" customWidth="1"/>
    <col min="11887" max="11887" width="15.28515625" style="85" customWidth="1"/>
    <col min="11888" max="11888" width="12.7109375" style="85" customWidth="1"/>
    <col min="11889" max="11889" width="13.140625" style="85" customWidth="1"/>
    <col min="11890" max="11890" width="14" style="85" customWidth="1"/>
    <col min="11891" max="11891" width="15.28515625" style="85" customWidth="1"/>
    <col min="11892" max="11892" width="12.7109375" style="85" customWidth="1"/>
    <col min="11893" max="11893" width="13.140625" style="85" customWidth="1"/>
    <col min="11894" max="11894" width="14" style="85" customWidth="1"/>
    <col min="11895" max="11895" width="15.28515625" style="85" customWidth="1"/>
    <col min="11896" max="11896" width="12.7109375" style="85" customWidth="1"/>
    <col min="11897" max="11897" width="13.140625" style="85" customWidth="1"/>
    <col min="11898" max="11898" width="12.85546875" style="85" bestFit="1" customWidth="1"/>
    <col min="11899" max="12130" width="9.140625" style="85"/>
    <col min="12131" max="12131" width="7.85546875" style="85" bestFit="1" customWidth="1"/>
    <col min="12132" max="12132" width="11.7109375" style="85" customWidth="1"/>
    <col min="12133" max="12133" width="52.7109375" style="85" customWidth="1"/>
    <col min="12134" max="12134" width="14" style="85" customWidth="1"/>
    <col min="12135" max="12135" width="15.28515625" style="85" customWidth="1"/>
    <col min="12136" max="12136" width="12.7109375" style="85" customWidth="1"/>
    <col min="12137" max="12137" width="13.140625" style="85" customWidth="1"/>
    <col min="12138" max="12138" width="14" style="85" customWidth="1"/>
    <col min="12139" max="12139" width="15.28515625" style="85" customWidth="1"/>
    <col min="12140" max="12140" width="12.7109375" style="85" customWidth="1"/>
    <col min="12141" max="12141" width="13.140625" style="85" customWidth="1"/>
    <col min="12142" max="12142" width="14" style="85" customWidth="1"/>
    <col min="12143" max="12143" width="15.28515625" style="85" customWidth="1"/>
    <col min="12144" max="12144" width="12.7109375" style="85" customWidth="1"/>
    <col min="12145" max="12145" width="13.140625" style="85" customWidth="1"/>
    <col min="12146" max="12146" width="14" style="85" customWidth="1"/>
    <col min="12147" max="12147" width="15.28515625" style="85" customWidth="1"/>
    <col min="12148" max="12148" width="12.7109375" style="85" customWidth="1"/>
    <col min="12149" max="12149" width="13.140625" style="85" customWidth="1"/>
    <col min="12150" max="12150" width="14" style="85" customWidth="1"/>
    <col min="12151" max="12151" width="15.28515625" style="85" customWidth="1"/>
    <col min="12152" max="12152" width="12.7109375" style="85" customWidth="1"/>
    <col min="12153" max="12153" width="13.140625" style="85" customWidth="1"/>
    <col min="12154" max="12154" width="12.85546875" style="85" bestFit="1" customWidth="1"/>
    <col min="12155" max="12386" width="9.140625" style="85"/>
    <col min="12387" max="12387" width="7.85546875" style="85" bestFit="1" customWidth="1"/>
    <col min="12388" max="12388" width="11.7109375" style="85" customWidth="1"/>
    <col min="12389" max="12389" width="52.7109375" style="85" customWidth="1"/>
    <col min="12390" max="12390" width="14" style="85" customWidth="1"/>
    <col min="12391" max="12391" width="15.28515625" style="85" customWidth="1"/>
    <col min="12392" max="12392" width="12.7109375" style="85" customWidth="1"/>
    <col min="12393" max="12393" width="13.140625" style="85" customWidth="1"/>
    <col min="12394" max="12394" width="14" style="85" customWidth="1"/>
    <col min="12395" max="12395" width="15.28515625" style="85" customWidth="1"/>
    <col min="12396" max="12396" width="12.7109375" style="85" customWidth="1"/>
    <col min="12397" max="12397" width="13.140625" style="85" customWidth="1"/>
    <col min="12398" max="12398" width="14" style="85" customWidth="1"/>
    <col min="12399" max="12399" width="15.28515625" style="85" customWidth="1"/>
    <col min="12400" max="12400" width="12.7109375" style="85" customWidth="1"/>
    <col min="12401" max="12401" width="13.140625" style="85" customWidth="1"/>
    <col min="12402" max="12402" width="14" style="85" customWidth="1"/>
    <col min="12403" max="12403" width="15.28515625" style="85" customWidth="1"/>
    <col min="12404" max="12404" width="12.7109375" style="85" customWidth="1"/>
    <col min="12405" max="12405" width="13.140625" style="85" customWidth="1"/>
    <col min="12406" max="12406" width="14" style="85" customWidth="1"/>
    <col min="12407" max="12407" width="15.28515625" style="85" customWidth="1"/>
    <col min="12408" max="12408" width="12.7109375" style="85" customWidth="1"/>
    <col min="12409" max="12409" width="13.140625" style="85" customWidth="1"/>
    <col min="12410" max="12410" width="12.85546875" style="85" bestFit="1" customWidth="1"/>
    <col min="12411" max="12642" width="9.140625" style="85"/>
    <col min="12643" max="12643" width="7.85546875" style="85" bestFit="1" customWidth="1"/>
    <col min="12644" max="12644" width="11.7109375" style="85" customWidth="1"/>
    <col min="12645" max="12645" width="52.7109375" style="85" customWidth="1"/>
    <col min="12646" max="12646" width="14" style="85" customWidth="1"/>
    <col min="12647" max="12647" width="15.28515625" style="85" customWidth="1"/>
    <col min="12648" max="12648" width="12.7109375" style="85" customWidth="1"/>
    <col min="12649" max="12649" width="13.140625" style="85" customWidth="1"/>
    <col min="12650" max="12650" width="14" style="85" customWidth="1"/>
    <col min="12651" max="12651" width="15.28515625" style="85" customWidth="1"/>
    <col min="12652" max="12652" width="12.7109375" style="85" customWidth="1"/>
    <col min="12653" max="12653" width="13.140625" style="85" customWidth="1"/>
    <col min="12654" max="12654" width="14" style="85" customWidth="1"/>
    <col min="12655" max="12655" width="15.28515625" style="85" customWidth="1"/>
    <col min="12656" max="12656" width="12.7109375" style="85" customWidth="1"/>
    <col min="12657" max="12657" width="13.140625" style="85" customWidth="1"/>
    <col min="12658" max="12658" width="14" style="85" customWidth="1"/>
    <col min="12659" max="12659" width="15.28515625" style="85" customWidth="1"/>
    <col min="12660" max="12660" width="12.7109375" style="85" customWidth="1"/>
    <col min="12661" max="12661" width="13.140625" style="85" customWidth="1"/>
    <col min="12662" max="12662" width="14" style="85" customWidth="1"/>
    <col min="12663" max="12663" width="15.28515625" style="85" customWidth="1"/>
    <col min="12664" max="12664" width="12.7109375" style="85" customWidth="1"/>
    <col min="12665" max="12665" width="13.140625" style="85" customWidth="1"/>
    <col min="12666" max="12666" width="12.85546875" style="85" bestFit="1" customWidth="1"/>
    <col min="12667" max="12898" width="9.140625" style="85"/>
    <col min="12899" max="12899" width="7.85546875" style="85" bestFit="1" customWidth="1"/>
    <col min="12900" max="12900" width="11.7109375" style="85" customWidth="1"/>
    <col min="12901" max="12901" width="52.7109375" style="85" customWidth="1"/>
    <col min="12902" max="12902" width="14" style="85" customWidth="1"/>
    <col min="12903" max="12903" width="15.28515625" style="85" customWidth="1"/>
    <col min="12904" max="12904" width="12.7109375" style="85" customWidth="1"/>
    <col min="12905" max="12905" width="13.140625" style="85" customWidth="1"/>
    <col min="12906" max="12906" width="14" style="85" customWidth="1"/>
    <col min="12907" max="12907" width="15.28515625" style="85" customWidth="1"/>
    <col min="12908" max="12908" width="12.7109375" style="85" customWidth="1"/>
    <col min="12909" max="12909" width="13.140625" style="85" customWidth="1"/>
    <col min="12910" max="12910" width="14" style="85" customWidth="1"/>
    <col min="12911" max="12911" width="15.28515625" style="85" customWidth="1"/>
    <col min="12912" max="12912" width="12.7109375" style="85" customWidth="1"/>
    <col min="12913" max="12913" width="13.140625" style="85" customWidth="1"/>
    <col min="12914" max="12914" width="14" style="85" customWidth="1"/>
    <col min="12915" max="12915" width="15.28515625" style="85" customWidth="1"/>
    <col min="12916" max="12916" width="12.7109375" style="85" customWidth="1"/>
    <col min="12917" max="12917" width="13.140625" style="85" customWidth="1"/>
    <col min="12918" max="12918" width="14" style="85" customWidth="1"/>
    <col min="12919" max="12919" width="15.28515625" style="85" customWidth="1"/>
    <col min="12920" max="12920" width="12.7109375" style="85" customWidth="1"/>
    <col min="12921" max="12921" width="13.140625" style="85" customWidth="1"/>
    <col min="12922" max="12922" width="12.85546875" style="85" bestFit="1" customWidth="1"/>
    <col min="12923" max="13154" width="9.140625" style="85"/>
    <col min="13155" max="13155" width="7.85546875" style="85" bestFit="1" customWidth="1"/>
    <col min="13156" max="13156" width="11.7109375" style="85" customWidth="1"/>
    <col min="13157" max="13157" width="52.7109375" style="85" customWidth="1"/>
    <col min="13158" max="13158" width="14" style="85" customWidth="1"/>
    <col min="13159" max="13159" width="15.28515625" style="85" customWidth="1"/>
    <col min="13160" max="13160" width="12.7109375" style="85" customWidth="1"/>
    <col min="13161" max="13161" width="13.140625" style="85" customWidth="1"/>
    <col min="13162" max="13162" width="14" style="85" customWidth="1"/>
    <col min="13163" max="13163" width="15.28515625" style="85" customWidth="1"/>
    <col min="13164" max="13164" width="12.7109375" style="85" customWidth="1"/>
    <col min="13165" max="13165" width="13.140625" style="85" customWidth="1"/>
    <col min="13166" max="13166" width="14" style="85" customWidth="1"/>
    <col min="13167" max="13167" width="15.28515625" style="85" customWidth="1"/>
    <col min="13168" max="13168" width="12.7109375" style="85" customWidth="1"/>
    <col min="13169" max="13169" width="13.140625" style="85" customWidth="1"/>
    <col min="13170" max="13170" width="14" style="85" customWidth="1"/>
    <col min="13171" max="13171" width="15.28515625" style="85" customWidth="1"/>
    <col min="13172" max="13172" width="12.7109375" style="85" customWidth="1"/>
    <col min="13173" max="13173" width="13.140625" style="85" customWidth="1"/>
    <col min="13174" max="13174" width="14" style="85" customWidth="1"/>
    <col min="13175" max="13175" width="15.28515625" style="85" customWidth="1"/>
    <col min="13176" max="13176" width="12.7109375" style="85" customWidth="1"/>
    <col min="13177" max="13177" width="13.140625" style="85" customWidth="1"/>
    <col min="13178" max="13178" width="12.85546875" style="85" bestFit="1" customWidth="1"/>
    <col min="13179" max="13410" width="9.140625" style="85"/>
    <col min="13411" max="13411" width="7.85546875" style="85" bestFit="1" customWidth="1"/>
    <col min="13412" max="13412" width="11.7109375" style="85" customWidth="1"/>
    <col min="13413" max="13413" width="52.7109375" style="85" customWidth="1"/>
    <col min="13414" max="13414" width="14" style="85" customWidth="1"/>
    <col min="13415" max="13415" width="15.28515625" style="85" customWidth="1"/>
    <col min="13416" max="13416" width="12.7109375" style="85" customWidth="1"/>
    <col min="13417" max="13417" width="13.140625" style="85" customWidth="1"/>
    <col min="13418" max="13418" width="14" style="85" customWidth="1"/>
    <col min="13419" max="13419" width="15.28515625" style="85" customWidth="1"/>
    <col min="13420" max="13420" width="12.7109375" style="85" customWidth="1"/>
    <col min="13421" max="13421" width="13.140625" style="85" customWidth="1"/>
    <col min="13422" max="13422" width="14" style="85" customWidth="1"/>
    <col min="13423" max="13423" width="15.28515625" style="85" customWidth="1"/>
    <col min="13424" max="13424" width="12.7109375" style="85" customWidth="1"/>
    <col min="13425" max="13425" width="13.140625" style="85" customWidth="1"/>
    <col min="13426" max="13426" width="14" style="85" customWidth="1"/>
    <col min="13427" max="13427" width="15.28515625" style="85" customWidth="1"/>
    <col min="13428" max="13428" width="12.7109375" style="85" customWidth="1"/>
    <col min="13429" max="13429" width="13.140625" style="85" customWidth="1"/>
    <col min="13430" max="13430" width="14" style="85" customWidth="1"/>
    <col min="13431" max="13431" width="15.28515625" style="85" customWidth="1"/>
    <col min="13432" max="13432" width="12.7109375" style="85" customWidth="1"/>
    <col min="13433" max="13433" width="13.140625" style="85" customWidth="1"/>
    <col min="13434" max="13434" width="12.85546875" style="85" bestFit="1" customWidth="1"/>
    <col min="13435" max="13666" width="9.140625" style="85"/>
    <col min="13667" max="13667" width="7.85546875" style="85" bestFit="1" customWidth="1"/>
    <col min="13668" max="13668" width="11.7109375" style="85" customWidth="1"/>
    <col min="13669" max="13669" width="52.7109375" style="85" customWidth="1"/>
    <col min="13670" max="13670" width="14" style="85" customWidth="1"/>
    <col min="13671" max="13671" width="15.28515625" style="85" customWidth="1"/>
    <col min="13672" max="13672" width="12.7109375" style="85" customWidth="1"/>
    <col min="13673" max="13673" width="13.140625" style="85" customWidth="1"/>
    <col min="13674" max="13674" width="14" style="85" customWidth="1"/>
    <col min="13675" max="13675" width="15.28515625" style="85" customWidth="1"/>
    <col min="13676" max="13676" width="12.7109375" style="85" customWidth="1"/>
    <col min="13677" max="13677" width="13.140625" style="85" customWidth="1"/>
    <col min="13678" max="13678" width="14" style="85" customWidth="1"/>
    <col min="13679" max="13679" width="15.28515625" style="85" customWidth="1"/>
    <col min="13680" max="13680" width="12.7109375" style="85" customWidth="1"/>
    <col min="13681" max="13681" width="13.140625" style="85" customWidth="1"/>
    <col min="13682" max="13682" width="14" style="85" customWidth="1"/>
    <col min="13683" max="13683" width="15.28515625" style="85" customWidth="1"/>
    <col min="13684" max="13684" width="12.7109375" style="85" customWidth="1"/>
    <col min="13685" max="13685" width="13.140625" style="85" customWidth="1"/>
    <col min="13686" max="13686" width="14" style="85" customWidth="1"/>
    <col min="13687" max="13687" width="15.28515625" style="85" customWidth="1"/>
    <col min="13688" max="13688" width="12.7109375" style="85" customWidth="1"/>
    <col min="13689" max="13689" width="13.140625" style="85" customWidth="1"/>
    <col min="13690" max="13690" width="12.85546875" style="85" bestFit="1" customWidth="1"/>
    <col min="13691" max="13922" width="9.140625" style="85"/>
    <col min="13923" max="13923" width="7.85546875" style="85" bestFit="1" customWidth="1"/>
    <col min="13924" max="13924" width="11.7109375" style="85" customWidth="1"/>
    <col min="13925" max="13925" width="52.7109375" style="85" customWidth="1"/>
    <col min="13926" max="13926" width="14" style="85" customWidth="1"/>
    <col min="13927" max="13927" width="15.28515625" style="85" customWidth="1"/>
    <col min="13928" max="13928" width="12.7109375" style="85" customWidth="1"/>
    <col min="13929" max="13929" width="13.140625" style="85" customWidth="1"/>
    <col min="13930" max="13930" width="14" style="85" customWidth="1"/>
    <col min="13931" max="13931" width="15.28515625" style="85" customWidth="1"/>
    <col min="13932" max="13932" width="12.7109375" style="85" customWidth="1"/>
    <col min="13933" max="13933" width="13.140625" style="85" customWidth="1"/>
    <col min="13934" max="13934" width="14" style="85" customWidth="1"/>
    <col min="13935" max="13935" width="15.28515625" style="85" customWidth="1"/>
    <col min="13936" max="13936" width="12.7109375" style="85" customWidth="1"/>
    <col min="13937" max="13937" width="13.140625" style="85" customWidth="1"/>
    <col min="13938" max="13938" width="14" style="85" customWidth="1"/>
    <col min="13939" max="13939" width="15.28515625" style="85" customWidth="1"/>
    <col min="13940" max="13940" width="12.7109375" style="85" customWidth="1"/>
    <col min="13941" max="13941" width="13.140625" style="85" customWidth="1"/>
    <col min="13942" max="13942" width="14" style="85" customWidth="1"/>
    <col min="13943" max="13943" width="15.28515625" style="85" customWidth="1"/>
    <col min="13944" max="13944" width="12.7109375" style="85" customWidth="1"/>
    <col min="13945" max="13945" width="13.140625" style="85" customWidth="1"/>
    <col min="13946" max="13946" width="12.85546875" style="85" bestFit="1" customWidth="1"/>
    <col min="13947" max="14178" width="9.140625" style="85"/>
    <col min="14179" max="14179" width="7.85546875" style="85" bestFit="1" customWidth="1"/>
    <col min="14180" max="14180" width="11.7109375" style="85" customWidth="1"/>
    <col min="14181" max="14181" width="52.7109375" style="85" customWidth="1"/>
    <col min="14182" max="14182" width="14" style="85" customWidth="1"/>
    <col min="14183" max="14183" width="15.28515625" style="85" customWidth="1"/>
    <col min="14184" max="14184" width="12.7109375" style="85" customWidth="1"/>
    <col min="14185" max="14185" width="13.140625" style="85" customWidth="1"/>
    <col min="14186" max="14186" width="14" style="85" customWidth="1"/>
    <col min="14187" max="14187" width="15.28515625" style="85" customWidth="1"/>
    <col min="14188" max="14188" width="12.7109375" style="85" customWidth="1"/>
    <col min="14189" max="14189" width="13.140625" style="85" customWidth="1"/>
    <col min="14190" max="14190" width="14" style="85" customWidth="1"/>
    <col min="14191" max="14191" width="15.28515625" style="85" customWidth="1"/>
    <col min="14192" max="14192" width="12.7109375" style="85" customWidth="1"/>
    <col min="14193" max="14193" width="13.140625" style="85" customWidth="1"/>
    <col min="14194" max="14194" width="14" style="85" customWidth="1"/>
    <col min="14195" max="14195" width="15.28515625" style="85" customWidth="1"/>
    <col min="14196" max="14196" width="12.7109375" style="85" customWidth="1"/>
    <col min="14197" max="14197" width="13.140625" style="85" customWidth="1"/>
    <col min="14198" max="14198" width="14" style="85" customWidth="1"/>
    <col min="14199" max="14199" width="15.28515625" style="85" customWidth="1"/>
    <col min="14200" max="14200" width="12.7109375" style="85" customWidth="1"/>
    <col min="14201" max="14201" width="13.140625" style="85" customWidth="1"/>
    <col min="14202" max="14202" width="12.85546875" style="85" bestFit="1" customWidth="1"/>
    <col min="14203" max="14434" width="9.140625" style="85"/>
    <col min="14435" max="14435" width="7.85546875" style="85" bestFit="1" customWidth="1"/>
    <col min="14436" max="14436" width="11.7109375" style="85" customWidth="1"/>
    <col min="14437" max="14437" width="52.7109375" style="85" customWidth="1"/>
    <col min="14438" max="14438" width="14" style="85" customWidth="1"/>
    <col min="14439" max="14439" width="15.28515625" style="85" customWidth="1"/>
    <col min="14440" max="14440" width="12.7109375" style="85" customWidth="1"/>
    <col min="14441" max="14441" width="13.140625" style="85" customWidth="1"/>
    <col min="14442" max="14442" width="14" style="85" customWidth="1"/>
    <col min="14443" max="14443" width="15.28515625" style="85" customWidth="1"/>
    <col min="14444" max="14444" width="12.7109375" style="85" customWidth="1"/>
    <col min="14445" max="14445" width="13.140625" style="85" customWidth="1"/>
    <col min="14446" max="14446" width="14" style="85" customWidth="1"/>
    <col min="14447" max="14447" width="15.28515625" style="85" customWidth="1"/>
    <col min="14448" max="14448" width="12.7109375" style="85" customWidth="1"/>
    <col min="14449" max="14449" width="13.140625" style="85" customWidth="1"/>
    <col min="14450" max="14450" width="14" style="85" customWidth="1"/>
    <col min="14451" max="14451" width="15.28515625" style="85" customWidth="1"/>
    <col min="14452" max="14452" width="12.7109375" style="85" customWidth="1"/>
    <col min="14453" max="14453" width="13.140625" style="85" customWidth="1"/>
    <col min="14454" max="14454" width="14" style="85" customWidth="1"/>
    <col min="14455" max="14455" width="15.28515625" style="85" customWidth="1"/>
    <col min="14456" max="14456" width="12.7109375" style="85" customWidth="1"/>
    <col min="14457" max="14457" width="13.140625" style="85" customWidth="1"/>
    <col min="14458" max="14458" width="12.85546875" style="85" bestFit="1" customWidth="1"/>
    <col min="14459" max="14690" width="9.140625" style="85"/>
    <col min="14691" max="14691" width="7.85546875" style="85" bestFit="1" customWidth="1"/>
    <col min="14692" max="14692" width="11.7109375" style="85" customWidth="1"/>
    <col min="14693" max="14693" width="52.7109375" style="85" customWidth="1"/>
    <col min="14694" max="14694" width="14" style="85" customWidth="1"/>
    <col min="14695" max="14695" width="15.28515625" style="85" customWidth="1"/>
    <col min="14696" max="14696" width="12.7109375" style="85" customWidth="1"/>
    <col min="14697" max="14697" width="13.140625" style="85" customWidth="1"/>
    <col min="14698" max="14698" width="14" style="85" customWidth="1"/>
    <col min="14699" max="14699" width="15.28515625" style="85" customWidth="1"/>
    <col min="14700" max="14700" width="12.7109375" style="85" customWidth="1"/>
    <col min="14701" max="14701" width="13.140625" style="85" customWidth="1"/>
    <col min="14702" max="14702" width="14" style="85" customWidth="1"/>
    <col min="14703" max="14703" width="15.28515625" style="85" customWidth="1"/>
    <col min="14704" max="14704" width="12.7109375" style="85" customWidth="1"/>
    <col min="14705" max="14705" width="13.140625" style="85" customWidth="1"/>
    <col min="14706" max="14706" width="14" style="85" customWidth="1"/>
    <col min="14707" max="14707" width="15.28515625" style="85" customWidth="1"/>
    <col min="14708" max="14708" width="12.7109375" style="85" customWidth="1"/>
    <col min="14709" max="14709" width="13.140625" style="85" customWidth="1"/>
    <col min="14710" max="14710" width="14" style="85" customWidth="1"/>
    <col min="14711" max="14711" width="15.28515625" style="85" customWidth="1"/>
    <col min="14712" max="14712" width="12.7109375" style="85" customWidth="1"/>
    <col min="14713" max="14713" width="13.140625" style="85" customWidth="1"/>
    <col min="14714" max="14714" width="12.85546875" style="85" bestFit="1" customWidth="1"/>
    <col min="14715" max="14946" width="9.140625" style="85"/>
    <col min="14947" max="14947" width="7.85546875" style="85" bestFit="1" customWidth="1"/>
    <col min="14948" max="14948" width="11.7109375" style="85" customWidth="1"/>
    <col min="14949" max="14949" width="52.7109375" style="85" customWidth="1"/>
    <col min="14950" max="14950" width="14" style="85" customWidth="1"/>
    <col min="14951" max="14951" width="15.28515625" style="85" customWidth="1"/>
    <col min="14952" max="14952" width="12.7109375" style="85" customWidth="1"/>
    <col min="14953" max="14953" width="13.140625" style="85" customWidth="1"/>
    <col min="14954" max="14954" width="14" style="85" customWidth="1"/>
    <col min="14955" max="14955" width="15.28515625" style="85" customWidth="1"/>
    <col min="14956" max="14956" width="12.7109375" style="85" customWidth="1"/>
    <col min="14957" max="14957" width="13.140625" style="85" customWidth="1"/>
    <col min="14958" max="14958" width="14" style="85" customWidth="1"/>
    <col min="14959" max="14959" width="15.28515625" style="85" customWidth="1"/>
    <col min="14960" max="14960" width="12.7109375" style="85" customWidth="1"/>
    <col min="14961" max="14961" width="13.140625" style="85" customWidth="1"/>
    <col min="14962" max="14962" width="14" style="85" customWidth="1"/>
    <col min="14963" max="14963" width="15.28515625" style="85" customWidth="1"/>
    <col min="14964" max="14964" width="12.7109375" style="85" customWidth="1"/>
    <col min="14965" max="14965" width="13.140625" style="85" customWidth="1"/>
    <col min="14966" max="14966" width="14" style="85" customWidth="1"/>
    <col min="14967" max="14967" width="15.28515625" style="85" customWidth="1"/>
    <col min="14968" max="14968" width="12.7109375" style="85" customWidth="1"/>
    <col min="14969" max="14969" width="13.140625" style="85" customWidth="1"/>
    <col min="14970" max="14970" width="12.85546875" style="85" bestFit="1" customWidth="1"/>
    <col min="14971" max="15202" width="9.140625" style="85"/>
    <col min="15203" max="15203" width="7.85546875" style="85" bestFit="1" customWidth="1"/>
    <col min="15204" max="15204" width="11.7109375" style="85" customWidth="1"/>
    <col min="15205" max="15205" width="52.7109375" style="85" customWidth="1"/>
    <col min="15206" max="15206" width="14" style="85" customWidth="1"/>
    <col min="15207" max="15207" width="15.28515625" style="85" customWidth="1"/>
    <col min="15208" max="15208" width="12.7109375" style="85" customWidth="1"/>
    <col min="15209" max="15209" width="13.140625" style="85" customWidth="1"/>
    <col min="15210" max="15210" width="14" style="85" customWidth="1"/>
    <col min="15211" max="15211" width="15.28515625" style="85" customWidth="1"/>
    <col min="15212" max="15212" width="12.7109375" style="85" customWidth="1"/>
    <col min="15213" max="15213" width="13.140625" style="85" customWidth="1"/>
    <col min="15214" max="15214" width="14" style="85" customWidth="1"/>
    <col min="15215" max="15215" width="15.28515625" style="85" customWidth="1"/>
    <col min="15216" max="15216" width="12.7109375" style="85" customWidth="1"/>
    <col min="15217" max="15217" width="13.140625" style="85" customWidth="1"/>
    <col min="15218" max="15218" width="14" style="85" customWidth="1"/>
    <col min="15219" max="15219" width="15.28515625" style="85" customWidth="1"/>
    <col min="15220" max="15220" width="12.7109375" style="85" customWidth="1"/>
    <col min="15221" max="15221" width="13.140625" style="85" customWidth="1"/>
    <col min="15222" max="15222" width="14" style="85" customWidth="1"/>
    <col min="15223" max="15223" width="15.28515625" style="85" customWidth="1"/>
    <col min="15224" max="15224" width="12.7109375" style="85" customWidth="1"/>
    <col min="15225" max="15225" width="13.140625" style="85" customWidth="1"/>
    <col min="15226" max="15226" width="12.85546875" style="85" bestFit="1" customWidth="1"/>
    <col min="15227" max="15458" width="9.140625" style="85"/>
    <col min="15459" max="15459" width="7.85546875" style="85" bestFit="1" customWidth="1"/>
    <col min="15460" max="15460" width="11.7109375" style="85" customWidth="1"/>
    <col min="15461" max="15461" width="52.7109375" style="85" customWidth="1"/>
    <col min="15462" max="15462" width="14" style="85" customWidth="1"/>
    <col min="15463" max="15463" width="15.28515625" style="85" customWidth="1"/>
    <col min="15464" max="15464" width="12.7109375" style="85" customWidth="1"/>
    <col min="15465" max="15465" width="13.140625" style="85" customWidth="1"/>
    <col min="15466" max="15466" width="14" style="85" customWidth="1"/>
    <col min="15467" max="15467" width="15.28515625" style="85" customWidth="1"/>
    <col min="15468" max="15468" width="12.7109375" style="85" customWidth="1"/>
    <col min="15469" max="15469" width="13.140625" style="85" customWidth="1"/>
    <col min="15470" max="15470" width="14" style="85" customWidth="1"/>
    <col min="15471" max="15471" width="15.28515625" style="85" customWidth="1"/>
    <col min="15472" max="15472" width="12.7109375" style="85" customWidth="1"/>
    <col min="15473" max="15473" width="13.140625" style="85" customWidth="1"/>
    <col min="15474" max="15474" width="14" style="85" customWidth="1"/>
    <col min="15475" max="15475" width="15.28515625" style="85" customWidth="1"/>
    <col min="15476" max="15476" width="12.7109375" style="85" customWidth="1"/>
    <col min="15477" max="15477" width="13.140625" style="85" customWidth="1"/>
    <col min="15478" max="15478" width="14" style="85" customWidth="1"/>
    <col min="15479" max="15479" width="15.28515625" style="85" customWidth="1"/>
    <col min="15480" max="15480" width="12.7109375" style="85" customWidth="1"/>
    <col min="15481" max="15481" width="13.140625" style="85" customWidth="1"/>
    <col min="15482" max="15482" width="12.85546875" style="85" bestFit="1" customWidth="1"/>
    <col min="15483" max="15714" width="9.140625" style="85"/>
    <col min="15715" max="15715" width="7.85546875" style="85" bestFit="1" customWidth="1"/>
    <col min="15716" max="15716" width="11.7109375" style="85" customWidth="1"/>
    <col min="15717" max="15717" width="52.7109375" style="85" customWidth="1"/>
    <col min="15718" max="15718" width="14" style="85" customWidth="1"/>
    <col min="15719" max="15719" width="15.28515625" style="85" customWidth="1"/>
    <col min="15720" max="15720" width="12.7109375" style="85" customWidth="1"/>
    <col min="15721" max="15721" width="13.140625" style="85" customWidth="1"/>
    <col min="15722" max="15722" width="14" style="85" customWidth="1"/>
    <col min="15723" max="15723" width="15.28515625" style="85" customWidth="1"/>
    <col min="15724" max="15724" width="12.7109375" style="85" customWidth="1"/>
    <col min="15725" max="15725" width="13.140625" style="85" customWidth="1"/>
    <col min="15726" max="15726" width="14" style="85" customWidth="1"/>
    <col min="15727" max="15727" width="15.28515625" style="85" customWidth="1"/>
    <col min="15728" max="15728" width="12.7109375" style="85" customWidth="1"/>
    <col min="15729" max="15729" width="13.140625" style="85" customWidth="1"/>
    <col min="15730" max="15730" width="14" style="85" customWidth="1"/>
    <col min="15731" max="15731" width="15.28515625" style="85" customWidth="1"/>
    <col min="15732" max="15732" width="12.7109375" style="85" customWidth="1"/>
    <col min="15733" max="15733" width="13.140625" style="85" customWidth="1"/>
    <col min="15734" max="15734" width="14" style="85" customWidth="1"/>
    <col min="15735" max="15735" width="15.28515625" style="85" customWidth="1"/>
    <col min="15736" max="15736" width="12.7109375" style="85" customWidth="1"/>
    <col min="15737" max="15737" width="13.140625" style="85" customWidth="1"/>
    <col min="15738" max="15738" width="12.85546875" style="85" bestFit="1" customWidth="1"/>
    <col min="15739" max="15970" width="9.140625" style="85"/>
    <col min="15971" max="15971" width="7.85546875" style="85" bestFit="1" customWidth="1"/>
    <col min="15972" max="15972" width="11.7109375" style="85" customWidth="1"/>
    <col min="15973" max="15973" width="52.7109375" style="85" customWidth="1"/>
    <col min="15974" max="15974" width="14" style="85" customWidth="1"/>
    <col min="15975" max="15975" width="15.28515625" style="85" customWidth="1"/>
    <col min="15976" max="15976" width="12.7109375" style="85" customWidth="1"/>
    <col min="15977" max="15977" width="13.140625" style="85" customWidth="1"/>
    <col min="15978" max="15978" width="14" style="85" customWidth="1"/>
    <col min="15979" max="15979" width="15.28515625" style="85" customWidth="1"/>
    <col min="15980" max="15980" width="12.7109375" style="85" customWidth="1"/>
    <col min="15981" max="15981" width="13.140625" style="85" customWidth="1"/>
    <col min="15982" max="15982" width="14" style="85" customWidth="1"/>
    <col min="15983" max="15983" width="15.28515625" style="85" customWidth="1"/>
    <col min="15984" max="15984" width="12.7109375" style="85" customWidth="1"/>
    <col min="15985" max="15985" width="13.140625" style="85" customWidth="1"/>
    <col min="15986" max="15986" width="14" style="85" customWidth="1"/>
    <col min="15987" max="15987" width="15.28515625" style="85" customWidth="1"/>
    <col min="15988" max="15988" width="12.7109375" style="85" customWidth="1"/>
    <col min="15989" max="15989" width="13.140625" style="85" customWidth="1"/>
    <col min="15990" max="15990" width="14" style="85" customWidth="1"/>
    <col min="15991" max="15991" width="15.28515625" style="85" customWidth="1"/>
    <col min="15992" max="15992" width="12.7109375" style="85" customWidth="1"/>
    <col min="15993" max="15993" width="13.140625" style="85" customWidth="1"/>
    <col min="15994" max="15994" width="12.85546875" style="85" bestFit="1" customWidth="1"/>
    <col min="15995" max="16384" width="9.140625" style="85"/>
  </cols>
  <sheetData>
    <row r="2" spans="1:13" ht="15" x14ac:dyDescent="0.25">
      <c r="C2" s="84"/>
    </row>
    <row r="3" spans="1:13" ht="15" x14ac:dyDescent="0.25">
      <c r="B3" s="86"/>
      <c r="C3" s="97" t="s">
        <v>274</v>
      </c>
    </row>
    <row r="4" spans="1:13" ht="15" x14ac:dyDescent="0.25">
      <c r="A4" s="87"/>
      <c r="B4" s="86"/>
      <c r="C4" s="90" t="s">
        <v>1</v>
      </c>
      <c r="D4" s="125"/>
      <c r="E4" s="125"/>
      <c r="F4" s="125"/>
      <c r="G4" s="125"/>
      <c r="I4" s="125"/>
      <c r="J4" s="125"/>
      <c r="K4" s="125"/>
      <c r="L4" s="125"/>
    </row>
    <row r="5" spans="1:13" ht="15" x14ac:dyDescent="0.25">
      <c r="A5" s="87"/>
      <c r="B5" s="86"/>
      <c r="C5" s="90" t="s">
        <v>397</v>
      </c>
      <c r="D5" s="88"/>
      <c r="E5" s="88"/>
      <c r="F5" s="88"/>
      <c r="G5" s="88"/>
      <c r="I5" s="88"/>
      <c r="J5" s="88"/>
      <c r="K5" s="88"/>
      <c r="L5" s="88"/>
    </row>
    <row r="6" spans="1:13" s="84" customFormat="1" ht="20.100000000000001" customHeight="1" x14ac:dyDescent="0.25">
      <c r="A6" s="89"/>
      <c r="B6" s="90"/>
      <c r="C6" s="90"/>
      <c r="D6" s="120" t="s">
        <v>396</v>
      </c>
      <c r="E6" s="121"/>
      <c r="F6" s="121"/>
      <c r="G6" s="121"/>
      <c r="H6" s="122"/>
      <c r="I6" s="120" t="s">
        <v>400</v>
      </c>
      <c r="J6" s="121"/>
      <c r="K6" s="121"/>
      <c r="L6" s="121"/>
      <c r="M6" s="122"/>
    </row>
    <row r="7" spans="1:13" s="91" customFormat="1" ht="39.75" customHeight="1" x14ac:dyDescent="0.25">
      <c r="A7" s="126" t="s">
        <v>275</v>
      </c>
      <c r="B7" s="127" t="s">
        <v>276</v>
      </c>
      <c r="C7" s="128" t="s">
        <v>277</v>
      </c>
      <c r="D7" s="124" t="s">
        <v>395</v>
      </c>
      <c r="E7" s="124"/>
      <c r="F7" s="124"/>
      <c r="G7" s="124"/>
      <c r="H7" s="98" t="s">
        <v>399</v>
      </c>
      <c r="I7" s="124" t="s">
        <v>395</v>
      </c>
      <c r="J7" s="124"/>
      <c r="K7" s="124"/>
      <c r="L7" s="124"/>
      <c r="M7" s="98" t="s">
        <v>399</v>
      </c>
    </row>
    <row r="8" spans="1:13" s="84" customFormat="1" ht="90" customHeight="1" x14ac:dyDescent="0.25">
      <c r="A8" s="126"/>
      <c r="B8" s="127"/>
      <c r="C8" s="128"/>
      <c r="D8" s="96" t="s">
        <v>278</v>
      </c>
      <c r="E8" s="96" t="s">
        <v>279</v>
      </c>
      <c r="F8" s="96" t="s">
        <v>280</v>
      </c>
      <c r="G8" s="96" t="s">
        <v>13</v>
      </c>
      <c r="H8" s="93"/>
      <c r="I8" s="96" t="s">
        <v>278</v>
      </c>
      <c r="J8" s="96" t="s">
        <v>279</v>
      </c>
      <c r="K8" s="96" t="s">
        <v>280</v>
      </c>
      <c r="L8" s="96" t="s">
        <v>13</v>
      </c>
      <c r="M8" s="93"/>
    </row>
    <row r="9" spans="1:13" x14ac:dyDescent="0.2">
      <c r="A9" s="164">
        <v>1</v>
      </c>
      <c r="B9" s="165" t="s">
        <v>15</v>
      </c>
      <c r="C9" s="165" t="s">
        <v>16</v>
      </c>
      <c r="D9" s="166">
        <v>31.75</v>
      </c>
      <c r="E9" s="166">
        <v>74.67</v>
      </c>
      <c r="F9" s="166">
        <v>0</v>
      </c>
      <c r="G9" s="166">
        <f>D9+E9+F9</f>
        <v>106.42</v>
      </c>
      <c r="H9" s="166">
        <v>0</v>
      </c>
      <c r="I9" s="166">
        <v>0</v>
      </c>
      <c r="J9" s="166">
        <v>0</v>
      </c>
      <c r="K9" s="166">
        <v>0</v>
      </c>
      <c r="L9" s="166">
        <f>I9+J9+K9</f>
        <v>0</v>
      </c>
      <c r="M9" s="166">
        <v>0</v>
      </c>
    </row>
    <row r="10" spans="1:13" x14ac:dyDescent="0.2">
      <c r="A10" s="164">
        <v>2</v>
      </c>
      <c r="B10" s="167" t="s">
        <v>17</v>
      </c>
      <c r="C10" s="167" t="s">
        <v>281</v>
      </c>
      <c r="D10" s="166">
        <v>514</v>
      </c>
      <c r="E10" s="166">
        <v>236</v>
      </c>
      <c r="F10" s="166">
        <v>15</v>
      </c>
      <c r="G10" s="166">
        <f t="shared" ref="G10:G73" si="0">D10+E10+F10</f>
        <v>765</v>
      </c>
      <c r="H10" s="168">
        <v>7.5</v>
      </c>
      <c r="I10" s="166">
        <v>762.3</v>
      </c>
      <c r="J10" s="166">
        <v>135</v>
      </c>
      <c r="K10" s="166">
        <v>45</v>
      </c>
      <c r="L10" s="166">
        <f t="shared" ref="L10:L73" si="1">I10+J10+K10</f>
        <v>942.3</v>
      </c>
      <c r="M10" s="168">
        <v>22.5</v>
      </c>
    </row>
    <row r="11" spans="1:13" ht="18" customHeight="1" x14ac:dyDescent="0.2">
      <c r="A11" s="164">
        <v>3</v>
      </c>
      <c r="B11" s="167" t="s">
        <v>21</v>
      </c>
      <c r="C11" s="167" t="s">
        <v>22</v>
      </c>
      <c r="D11" s="166">
        <v>88</v>
      </c>
      <c r="E11" s="166">
        <v>48</v>
      </c>
      <c r="F11" s="166">
        <v>20</v>
      </c>
      <c r="G11" s="166">
        <f t="shared" si="0"/>
        <v>156</v>
      </c>
      <c r="H11" s="168">
        <v>0</v>
      </c>
      <c r="I11" s="166">
        <v>0</v>
      </c>
      <c r="J11" s="166">
        <v>0</v>
      </c>
      <c r="K11" s="166">
        <v>0</v>
      </c>
      <c r="L11" s="166">
        <f t="shared" si="1"/>
        <v>0</v>
      </c>
      <c r="M11" s="168">
        <v>0</v>
      </c>
    </row>
    <row r="12" spans="1:13" s="92" customFormat="1" x14ac:dyDescent="0.2">
      <c r="A12" s="164">
        <v>4</v>
      </c>
      <c r="B12" s="169" t="s">
        <v>25</v>
      </c>
      <c r="C12" s="169" t="s">
        <v>282</v>
      </c>
      <c r="D12" s="166">
        <v>490.75</v>
      </c>
      <c r="E12" s="166">
        <v>173.70249999999996</v>
      </c>
      <c r="F12" s="166">
        <v>26.75</v>
      </c>
      <c r="G12" s="166">
        <f t="shared" si="0"/>
        <v>691.20249999999999</v>
      </c>
      <c r="H12" s="170">
        <v>7.5</v>
      </c>
      <c r="I12" s="166">
        <v>2976.45</v>
      </c>
      <c r="J12" s="166">
        <v>515.09749999999997</v>
      </c>
      <c r="K12" s="166">
        <v>80.25</v>
      </c>
      <c r="L12" s="166">
        <f t="shared" si="1"/>
        <v>3571.7974999999997</v>
      </c>
      <c r="M12" s="170">
        <v>22.5</v>
      </c>
    </row>
    <row r="13" spans="1:13" s="92" customFormat="1" x14ac:dyDescent="0.2">
      <c r="A13" s="164">
        <v>5</v>
      </c>
      <c r="B13" s="169" t="s">
        <v>27</v>
      </c>
      <c r="C13" s="169" t="s">
        <v>28</v>
      </c>
      <c r="D13" s="166">
        <v>17.5</v>
      </c>
      <c r="E13" s="166">
        <v>34</v>
      </c>
      <c r="F13" s="166">
        <v>12</v>
      </c>
      <c r="G13" s="166">
        <f t="shared" si="0"/>
        <v>63.5</v>
      </c>
      <c r="H13" s="170">
        <v>0</v>
      </c>
      <c r="I13" s="166">
        <v>0</v>
      </c>
      <c r="J13" s="166">
        <v>0</v>
      </c>
      <c r="K13" s="166">
        <v>0</v>
      </c>
      <c r="L13" s="166">
        <f t="shared" si="1"/>
        <v>0</v>
      </c>
      <c r="M13" s="170">
        <v>0</v>
      </c>
    </row>
    <row r="14" spans="1:13" x14ac:dyDescent="0.2">
      <c r="A14" s="164">
        <v>6</v>
      </c>
      <c r="B14" s="167" t="s">
        <v>29</v>
      </c>
      <c r="C14" s="167" t="s">
        <v>30</v>
      </c>
      <c r="D14" s="166">
        <v>84.25</v>
      </c>
      <c r="E14" s="166">
        <v>15.999999999999998</v>
      </c>
      <c r="F14" s="166">
        <v>3</v>
      </c>
      <c r="G14" s="166">
        <f t="shared" si="0"/>
        <v>103.25</v>
      </c>
      <c r="H14" s="168">
        <v>0</v>
      </c>
      <c r="I14" s="166">
        <v>212.25</v>
      </c>
      <c r="J14" s="166">
        <v>48</v>
      </c>
      <c r="K14" s="166">
        <v>9</v>
      </c>
      <c r="L14" s="166">
        <f t="shared" si="1"/>
        <v>269.25</v>
      </c>
      <c r="M14" s="168">
        <v>0</v>
      </c>
    </row>
    <row r="15" spans="1:13" x14ac:dyDescent="0.2">
      <c r="A15" s="164">
        <v>7</v>
      </c>
      <c r="B15" s="167" t="s">
        <v>283</v>
      </c>
      <c r="C15" s="167" t="s">
        <v>284</v>
      </c>
      <c r="D15" s="166">
        <v>0</v>
      </c>
      <c r="E15" s="166">
        <v>0</v>
      </c>
      <c r="F15" s="166">
        <v>0</v>
      </c>
      <c r="G15" s="166">
        <f t="shared" si="0"/>
        <v>0</v>
      </c>
      <c r="H15" s="168">
        <v>0</v>
      </c>
      <c r="I15" s="166">
        <v>730</v>
      </c>
      <c r="J15" s="166">
        <v>250.79999999999998</v>
      </c>
      <c r="K15" s="166">
        <v>35</v>
      </c>
      <c r="L15" s="166">
        <f t="shared" si="1"/>
        <v>1015.8</v>
      </c>
      <c r="M15" s="168">
        <v>30</v>
      </c>
    </row>
    <row r="16" spans="1:13" x14ac:dyDescent="0.2">
      <c r="A16" s="164">
        <v>8</v>
      </c>
      <c r="B16" s="167" t="s">
        <v>33</v>
      </c>
      <c r="C16" s="167" t="s">
        <v>34</v>
      </c>
      <c r="D16" s="166">
        <v>972.4</v>
      </c>
      <c r="E16" s="166">
        <v>208.97</v>
      </c>
      <c r="F16" s="166">
        <v>20.75</v>
      </c>
      <c r="G16" s="166">
        <f t="shared" si="0"/>
        <v>1202.1199999999999</v>
      </c>
      <c r="H16" s="168">
        <v>45</v>
      </c>
      <c r="I16" s="166">
        <v>3022.9</v>
      </c>
      <c r="J16" s="166">
        <v>961.86</v>
      </c>
      <c r="K16" s="166">
        <v>62.25</v>
      </c>
      <c r="L16" s="166">
        <f t="shared" si="1"/>
        <v>4047.01</v>
      </c>
      <c r="M16" s="168">
        <v>255</v>
      </c>
    </row>
    <row r="17" spans="1:13" x14ac:dyDescent="0.2">
      <c r="A17" s="164">
        <v>9</v>
      </c>
      <c r="B17" s="167" t="s">
        <v>39</v>
      </c>
      <c r="C17" s="167" t="s">
        <v>40</v>
      </c>
      <c r="D17" s="166">
        <v>240.81</v>
      </c>
      <c r="E17" s="166">
        <v>76.33</v>
      </c>
      <c r="F17" s="166">
        <v>8.75</v>
      </c>
      <c r="G17" s="166">
        <f t="shared" si="0"/>
        <v>325.89</v>
      </c>
      <c r="H17" s="168">
        <v>30</v>
      </c>
      <c r="I17" s="166">
        <v>1214.44</v>
      </c>
      <c r="J17" s="166">
        <v>229</v>
      </c>
      <c r="K17" s="166">
        <v>26.25</v>
      </c>
      <c r="L17" s="166">
        <f t="shared" si="1"/>
        <v>1469.69</v>
      </c>
      <c r="M17" s="168">
        <v>90</v>
      </c>
    </row>
    <row r="18" spans="1:13" x14ac:dyDescent="0.2">
      <c r="A18" s="164">
        <v>10</v>
      </c>
      <c r="B18" s="167" t="s">
        <v>285</v>
      </c>
      <c r="C18" s="167" t="s">
        <v>286</v>
      </c>
      <c r="D18" s="166">
        <v>39.75</v>
      </c>
      <c r="E18" s="166">
        <v>57.33</v>
      </c>
      <c r="F18" s="166">
        <v>12</v>
      </c>
      <c r="G18" s="166">
        <f t="shared" si="0"/>
        <v>109.08</v>
      </c>
      <c r="H18" s="168">
        <v>0</v>
      </c>
      <c r="I18" s="166">
        <v>0</v>
      </c>
      <c r="J18" s="166">
        <v>0</v>
      </c>
      <c r="K18" s="166">
        <v>0</v>
      </c>
      <c r="L18" s="166">
        <f t="shared" si="1"/>
        <v>0</v>
      </c>
      <c r="M18" s="168">
        <v>0</v>
      </c>
    </row>
    <row r="19" spans="1:13" x14ac:dyDescent="0.2">
      <c r="A19" s="164">
        <v>11</v>
      </c>
      <c r="B19" s="167" t="s">
        <v>287</v>
      </c>
      <c r="C19" s="167" t="s">
        <v>288</v>
      </c>
      <c r="D19" s="166">
        <v>6</v>
      </c>
      <c r="E19" s="166">
        <v>48</v>
      </c>
      <c r="F19" s="166">
        <v>12</v>
      </c>
      <c r="G19" s="166">
        <f t="shared" si="0"/>
        <v>66</v>
      </c>
      <c r="H19" s="168">
        <v>0</v>
      </c>
      <c r="I19" s="166">
        <v>0</v>
      </c>
      <c r="J19" s="166">
        <v>0</v>
      </c>
      <c r="K19" s="166">
        <v>0</v>
      </c>
      <c r="L19" s="166">
        <f t="shared" si="1"/>
        <v>0</v>
      </c>
      <c r="M19" s="168">
        <v>0</v>
      </c>
    </row>
    <row r="20" spans="1:13" x14ac:dyDescent="0.2">
      <c r="A20" s="164">
        <v>12</v>
      </c>
      <c r="B20" s="171" t="s">
        <v>49</v>
      </c>
      <c r="C20" s="171" t="s">
        <v>233</v>
      </c>
      <c r="D20" s="166">
        <v>183.75</v>
      </c>
      <c r="E20" s="166">
        <v>42</v>
      </c>
      <c r="F20" s="166">
        <v>3</v>
      </c>
      <c r="G20" s="166">
        <f t="shared" si="0"/>
        <v>228.75</v>
      </c>
      <c r="H20" s="168">
        <v>7.5</v>
      </c>
      <c r="I20" s="166">
        <v>742.25</v>
      </c>
      <c r="J20" s="166">
        <v>126</v>
      </c>
      <c r="K20" s="166">
        <v>9</v>
      </c>
      <c r="L20" s="166">
        <f t="shared" si="1"/>
        <v>877.25</v>
      </c>
      <c r="M20" s="168">
        <v>22.5</v>
      </c>
    </row>
    <row r="21" spans="1:13" x14ac:dyDescent="0.2">
      <c r="A21" s="164">
        <v>13</v>
      </c>
      <c r="B21" s="171" t="s">
        <v>234</v>
      </c>
      <c r="C21" s="171" t="s">
        <v>235</v>
      </c>
      <c r="D21" s="166">
        <v>67.5</v>
      </c>
      <c r="E21" s="166">
        <v>187</v>
      </c>
      <c r="F21" s="166">
        <v>2</v>
      </c>
      <c r="G21" s="166">
        <f t="shared" si="0"/>
        <v>256.5</v>
      </c>
      <c r="H21" s="168">
        <v>30</v>
      </c>
      <c r="I21" s="166">
        <v>0</v>
      </c>
      <c r="J21" s="166">
        <v>0</v>
      </c>
      <c r="K21" s="166">
        <v>0</v>
      </c>
      <c r="L21" s="166">
        <f t="shared" si="1"/>
        <v>0</v>
      </c>
      <c r="M21" s="168">
        <v>0</v>
      </c>
    </row>
    <row r="22" spans="1:13" ht="13.7" customHeight="1" x14ac:dyDescent="0.2">
      <c r="A22" s="164">
        <v>14</v>
      </c>
      <c r="B22" s="171" t="s">
        <v>56</v>
      </c>
      <c r="C22" s="171" t="s">
        <v>57</v>
      </c>
      <c r="D22" s="166">
        <v>494.2</v>
      </c>
      <c r="E22" s="166">
        <v>127</v>
      </c>
      <c r="F22" s="166">
        <v>20.75</v>
      </c>
      <c r="G22" s="166">
        <f t="shared" si="0"/>
        <v>641.95000000000005</v>
      </c>
      <c r="H22" s="168">
        <v>7.5</v>
      </c>
      <c r="I22" s="166">
        <v>3808.85</v>
      </c>
      <c r="J22" s="166">
        <v>673</v>
      </c>
      <c r="K22" s="166">
        <v>74.25</v>
      </c>
      <c r="L22" s="166">
        <f t="shared" si="1"/>
        <v>4556.1000000000004</v>
      </c>
      <c r="M22" s="168">
        <v>82.5</v>
      </c>
    </row>
    <row r="23" spans="1:13" x14ac:dyDescent="0.2">
      <c r="A23" s="164">
        <v>15</v>
      </c>
      <c r="B23" s="171" t="s">
        <v>72</v>
      </c>
      <c r="C23" s="171" t="s">
        <v>73</v>
      </c>
      <c r="D23" s="166">
        <v>813.5</v>
      </c>
      <c r="E23" s="166">
        <v>145.03749999999999</v>
      </c>
      <c r="F23" s="166">
        <v>29.5</v>
      </c>
      <c r="G23" s="166">
        <f t="shared" si="0"/>
        <v>988.03750000000002</v>
      </c>
      <c r="H23" s="168">
        <v>37.5</v>
      </c>
      <c r="I23" s="166">
        <v>3488.4</v>
      </c>
      <c r="J23" s="166">
        <v>710.77250000000004</v>
      </c>
      <c r="K23" s="166">
        <v>135.75</v>
      </c>
      <c r="L23" s="166">
        <f t="shared" si="1"/>
        <v>4334.9225000000006</v>
      </c>
      <c r="M23" s="168">
        <v>112.5</v>
      </c>
    </row>
    <row r="24" spans="1:13" x14ac:dyDescent="0.2">
      <c r="A24" s="164">
        <v>16</v>
      </c>
      <c r="B24" s="171" t="s">
        <v>289</v>
      </c>
      <c r="C24" s="171" t="s">
        <v>290</v>
      </c>
      <c r="D24" s="166">
        <v>222</v>
      </c>
      <c r="E24" s="166">
        <v>180.95750000000001</v>
      </c>
      <c r="F24" s="166">
        <v>11.75</v>
      </c>
      <c r="G24" s="166">
        <f t="shared" si="0"/>
        <v>414.70749999999998</v>
      </c>
      <c r="H24" s="168">
        <v>37.5</v>
      </c>
      <c r="I24" s="166">
        <v>1227.1499999999999</v>
      </c>
      <c r="J24" s="166">
        <v>542.87249999999995</v>
      </c>
      <c r="K24" s="166">
        <v>47.25</v>
      </c>
      <c r="L24" s="166">
        <f t="shared" si="1"/>
        <v>1817.2724999999998</v>
      </c>
      <c r="M24" s="168">
        <v>67.5</v>
      </c>
    </row>
    <row r="25" spans="1:13" s="92" customFormat="1" x14ac:dyDescent="0.2">
      <c r="A25" s="164">
        <v>17</v>
      </c>
      <c r="B25" s="169" t="s">
        <v>74</v>
      </c>
      <c r="C25" s="169" t="s">
        <v>75</v>
      </c>
      <c r="D25" s="166">
        <v>0</v>
      </c>
      <c r="E25" s="166">
        <v>0</v>
      </c>
      <c r="F25" s="166">
        <v>0</v>
      </c>
      <c r="G25" s="166">
        <f t="shared" si="0"/>
        <v>0</v>
      </c>
      <c r="H25" s="170">
        <v>0</v>
      </c>
      <c r="I25" s="166">
        <v>0</v>
      </c>
      <c r="J25" s="166">
        <v>0</v>
      </c>
      <c r="K25" s="166">
        <v>0</v>
      </c>
      <c r="L25" s="166">
        <f t="shared" si="1"/>
        <v>0</v>
      </c>
      <c r="M25" s="170">
        <v>0</v>
      </c>
    </row>
    <row r="26" spans="1:13" x14ac:dyDescent="0.2">
      <c r="A26" s="164">
        <v>18</v>
      </c>
      <c r="B26" s="23" t="s">
        <v>88</v>
      </c>
      <c r="C26" s="23" t="s">
        <v>238</v>
      </c>
      <c r="D26" s="166">
        <v>196.75</v>
      </c>
      <c r="E26" s="166">
        <v>59.497499999999995</v>
      </c>
      <c r="F26" s="166">
        <v>8.75</v>
      </c>
      <c r="G26" s="166">
        <f t="shared" si="0"/>
        <v>264.9975</v>
      </c>
      <c r="H26" s="168">
        <v>7.5</v>
      </c>
      <c r="I26" s="166">
        <v>631.25</v>
      </c>
      <c r="J26" s="166">
        <v>178.5025</v>
      </c>
      <c r="K26" s="166">
        <v>26.25</v>
      </c>
      <c r="L26" s="166">
        <f t="shared" si="1"/>
        <v>836.00250000000005</v>
      </c>
      <c r="M26" s="168">
        <v>22.5</v>
      </c>
    </row>
    <row r="27" spans="1:13" x14ac:dyDescent="0.2">
      <c r="A27" s="164">
        <v>19</v>
      </c>
      <c r="B27" s="171" t="s">
        <v>291</v>
      </c>
      <c r="C27" s="171" t="s">
        <v>292</v>
      </c>
      <c r="D27" s="166">
        <v>0</v>
      </c>
      <c r="E27" s="166">
        <v>0</v>
      </c>
      <c r="F27" s="166">
        <v>0</v>
      </c>
      <c r="G27" s="166">
        <f t="shared" si="0"/>
        <v>0</v>
      </c>
      <c r="H27" s="168">
        <v>0</v>
      </c>
      <c r="I27" s="166">
        <v>483</v>
      </c>
      <c r="J27" s="166">
        <v>154</v>
      </c>
      <c r="K27" s="166">
        <v>24</v>
      </c>
      <c r="L27" s="166">
        <f t="shared" si="1"/>
        <v>661</v>
      </c>
      <c r="M27" s="168">
        <v>0</v>
      </c>
    </row>
    <row r="28" spans="1:13" x14ac:dyDescent="0.2">
      <c r="A28" s="164">
        <v>20</v>
      </c>
      <c r="B28" s="171" t="s">
        <v>293</v>
      </c>
      <c r="C28" s="171" t="s">
        <v>294</v>
      </c>
      <c r="D28" s="166">
        <v>143.05000000000001</v>
      </c>
      <c r="E28" s="166">
        <v>108</v>
      </c>
      <c r="F28" s="166">
        <v>35</v>
      </c>
      <c r="G28" s="166">
        <f t="shared" si="0"/>
        <v>286.05</v>
      </c>
      <c r="H28" s="168">
        <v>30</v>
      </c>
      <c r="I28" s="166">
        <v>0</v>
      </c>
      <c r="J28" s="166">
        <v>0</v>
      </c>
      <c r="K28" s="166">
        <v>0</v>
      </c>
      <c r="L28" s="166">
        <f t="shared" si="1"/>
        <v>0</v>
      </c>
      <c r="M28" s="168">
        <v>0</v>
      </c>
    </row>
    <row r="29" spans="1:13" x14ac:dyDescent="0.2">
      <c r="A29" s="164">
        <v>21</v>
      </c>
      <c r="B29" s="171" t="s">
        <v>94</v>
      </c>
      <c r="C29" s="171" t="s">
        <v>95</v>
      </c>
      <c r="D29" s="166">
        <v>295.8</v>
      </c>
      <c r="E29" s="166">
        <v>168.5</v>
      </c>
      <c r="F29" s="166">
        <v>20.75</v>
      </c>
      <c r="G29" s="166">
        <f t="shared" si="0"/>
        <v>485.05</v>
      </c>
      <c r="H29" s="168">
        <v>7.5</v>
      </c>
      <c r="I29" s="166">
        <v>1413.5</v>
      </c>
      <c r="J29" s="166">
        <v>429.5</v>
      </c>
      <c r="K29" s="166">
        <v>38.25</v>
      </c>
      <c r="L29" s="166">
        <f t="shared" si="1"/>
        <v>1881.25</v>
      </c>
      <c r="M29" s="168">
        <v>52.5</v>
      </c>
    </row>
    <row r="30" spans="1:13" x14ac:dyDescent="0.2">
      <c r="A30" s="164">
        <v>22</v>
      </c>
      <c r="B30" s="171" t="s">
        <v>295</v>
      </c>
      <c r="C30" s="171" t="s">
        <v>296</v>
      </c>
      <c r="D30" s="166">
        <v>99</v>
      </c>
      <c r="E30" s="166">
        <v>39.25</v>
      </c>
      <c r="F30" s="166">
        <v>4.25</v>
      </c>
      <c r="G30" s="166">
        <f t="shared" si="0"/>
        <v>142.5</v>
      </c>
      <c r="H30" s="168">
        <v>0</v>
      </c>
      <c r="I30" s="166">
        <v>192</v>
      </c>
      <c r="J30" s="166">
        <v>117.75</v>
      </c>
      <c r="K30" s="166">
        <v>12.75</v>
      </c>
      <c r="L30" s="166">
        <f t="shared" si="1"/>
        <v>322.5</v>
      </c>
      <c r="M30" s="168">
        <v>0</v>
      </c>
    </row>
    <row r="31" spans="1:13" x14ac:dyDescent="0.2">
      <c r="A31" s="164">
        <v>23</v>
      </c>
      <c r="B31" s="171" t="s">
        <v>297</v>
      </c>
      <c r="C31" s="171" t="s">
        <v>298</v>
      </c>
      <c r="D31" s="166">
        <v>20</v>
      </c>
      <c r="E31" s="166">
        <v>51.75</v>
      </c>
      <c r="F31" s="166">
        <v>7.5</v>
      </c>
      <c r="G31" s="166">
        <f t="shared" si="0"/>
        <v>79.25</v>
      </c>
      <c r="H31" s="168">
        <v>7.5</v>
      </c>
      <c r="I31" s="166">
        <v>142</v>
      </c>
      <c r="J31" s="166">
        <v>155.25</v>
      </c>
      <c r="K31" s="166">
        <v>22.5</v>
      </c>
      <c r="L31" s="166">
        <f t="shared" si="1"/>
        <v>319.75</v>
      </c>
      <c r="M31" s="168">
        <v>22.5</v>
      </c>
    </row>
    <row r="32" spans="1:13" x14ac:dyDescent="0.2">
      <c r="A32" s="164">
        <v>24</v>
      </c>
      <c r="B32" s="171" t="s">
        <v>299</v>
      </c>
      <c r="C32" s="171" t="s">
        <v>300</v>
      </c>
      <c r="D32" s="166">
        <v>216.75</v>
      </c>
      <c r="E32" s="166">
        <v>158.34</v>
      </c>
      <c r="F32" s="166">
        <v>37</v>
      </c>
      <c r="G32" s="166">
        <f t="shared" si="0"/>
        <v>412.09000000000003</v>
      </c>
      <c r="H32" s="168">
        <v>0</v>
      </c>
      <c r="I32" s="166">
        <v>0</v>
      </c>
      <c r="J32" s="166">
        <v>9</v>
      </c>
      <c r="K32" s="166">
        <v>0</v>
      </c>
      <c r="L32" s="166">
        <f t="shared" si="1"/>
        <v>9</v>
      </c>
      <c r="M32" s="168">
        <v>0</v>
      </c>
    </row>
    <row r="33" spans="1:13" x14ac:dyDescent="0.2">
      <c r="A33" s="164">
        <v>25</v>
      </c>
      <c r="B33" s="171" t="s">
        <v>116</v>
      </c>
      <c r="C33" s="171" t="s">
        <v>301</v>
      </c>
      <c r="D33" s="166">
        <v>147</v>
      </c>
      <c r="E33" s="166">
        <v>48.25</v>
      </c>
      <c r="F33" s="166">
        <v>8.75</v>
      </c>
      <c r="G33" s="166">
        <f t="shared" si="0"/>
        <v>204</v>
      </c>
      <c r="H33" s="168">
        <v>0</v>
      </c>
      <c r="I33" s="166">
        <v>870</v>
      </c>
      <c r="J33" s="166">
        <v>144.75</v>
      </c>
      <c r="K33" s="166">
        <v>61.25</v>
      </c>
      <c r="L33" s="166">
        <f t="shared" si="1"/>
        <v>1076</v>
      </c>
      <c r="M33" s="168">
        <v>0</v>
      </c>
    </row>
    <row r="34" spans="1:13" x14ac:dyDescent="0.2">
      <c r="A34" s="164">
        <v>26</v>
      </c>
      <c r="B34" s="172" t="s">
        <v>118</v>
      </c>
      <c r="C34" s="23" t="s">
        <v>244</v>
      </c>
      <c r="D34" s="166">
        <v>108.5</v>
      </c>
      <c r="E34" s="166">
        <v>92.1</v>
      </c>
      <c r="F34" s="166">
        <v>17</v>
      </c>
      <c r="G34" s="166">
        <f t="shared" si="0"/>
        <v>217.6</v>
      </c>
      <c r="H34" s="168">
        <v>30</v>
      </c>
      <c r="I34" s="166">
        <v>0</v>
      </c>
      <c r="J34" s="166">
        <v>0</v>
      </c>
      <c r="K34" s="166">
        <v>0</v>
      </c>
      <c r="L34" s="166">
        <f t="shared" si="1"/>
        <v>0</v>
      </c>
      <c r="M34" s="168">
        <v>0</v>
      </c>
    </row>
    <row r="35" spans="1:13" s="92" customFormat="1" x14ac:dyDescent="0.2">
      <c r="A35" s="173">
        <v>27</v>
      </c>
      <c r="B35" s="169" t="s">
        <v>302</v>
      </c>
      <c r="C35" s="169" t="s">
        <v>303</v>
      </c>
      <c r="D35" s="166">
        <v>12.75</v>
      </c>
      <c r="E35" s="166">
        <v>34.909999999999997</v>
      </c>
      <c r="F35" s="166">
        <v>4.25</v>
      </c>
      <c r="G35" s="166">
        <f t="shared" si="0"/>
        <v>51.91</v>
      </c>
      <c r="H35" s="170">
        <v>0</v>
      </c>
      <c r="I35" s="166">
        <v>128.5</v>
      </c>
      <c r="J35" s="166">
        <v>104.75</v>
      </c>
      <c r="K35" s="166">
        <v>12.75</v>
      </c>
      <c r="L35" s="166">
        <f t="shared" si="1"/>
        <v>246</v>
      </c>
      <c r="M35" s="170">
        <v>0</v>
      </c>
    </row>
    <row r="36" spans="1:13" x14ac:dyDescent="0.2">
      <c r="A36" s="164">
        <v>28</v>
      </c>
      <c r="B36" s="171" t="s">
        <v>304</v>
      </c>
      <c r="C36" s="171" t="s">
        <v>305</v>
      </c>
      <c r="D36" s="166">
        <v>291.35000000000002</v>
      </c>
      <c r="E36" s="166">
        <v>106.05000000000001</v>
      </c>
      <c r="F36" s="166">
        <v>23.75</v>
      </c>
      <c r="G36" s="166">
        <f t="shared" si="0"/>
        <v>421.15000000000003</v>
      </c>
      <c r="H36" s="168">
        <v>52.5</v>
      </c>
      <c r="I36" s="166">
        <v>5078.6499999999996</v>
      </c>
      <c r="J36" s="166">
        <v>596.15</v>
      </c>
      <c r="K36" s="166">
        <v>95.25</v>
      </c>
      <c r="L36" s="166">
        <f t="shared" si="1"/>
        <v>5770.0499999999993</v>
      </c>
      <c r="M36" s="168">
        <v>217.5</v>
      </c>
    </row>
    <row r="37" spans="1:13" ht="14.25" customHeight="1" x14ac:dyDescent="0.2">
      <c r="A37" s="164">
        <v>29</v>
      </c>
      <c r="B37" s="171" t="s">
        <v>126</v>
      </c>
      <c r="C37" s="171" t="s">
        <v>306</v>
      </c>
      <c r="D37" s="166">
        <v>114.85</v>
      </c>
      <c r="E37" s="166">
        <v>124</v>
      </c>
      <c r="F37" s="166">
        <v>23</v>
      </c>
      <c r="G37" s="166">
        <f t="shared" si="0"/>
        <v>261.85000000000002</v>
      </c>
      <c r="H37" s="168">
        <v>30</v>
      </c>
      <c r="I37" s="166">
        <v>0</v>
      </c>
      <c r="J37" s="166">
        <v>0</v>
      </c>
      <c r="K37" s="166">
        <v>0</v>
      </c>
      <c r="L37" s="166">
        <f t="shared" si="1"/>
        <v>0</v>
      </c>
      <c r="M37" s="168">
        <v>0</v>
      </c>
    </row>
    <row r="38" spans="1:13" x14ac:dyDescent="0.2">
      <c r="A38" s="164">
        <v>30</v>
      </c>
      <c r="B38" s="171" t="s">
        <v>307</v>
      </c>
      <c r="C38" s="171" t="s">
        <v>308</v>
      </c>
      <c r="D38" s="166">
        <v>154</v>
      </c>
      <c r="E38" s="166">
        <v>59</v>
      </c>
      <c r="F38" s="166">
        <v>9.75</v>
      </c>
      <c r="G38" s="166">
        <f t="shared" si="0"/>
        <v>222.75</v>
      </c>
      <c r="H38" s="168">
        <v>7.5</v>
      </c>
      <c r="I38" s="166">
        <v>383.5</v>
      </c>
      <c r="J38" s="166">
        <v>177</v>
      </c>
      <c r="K38" s="166">
        <v>29.25</v>
      </c>
      <c r="L38" s="166">
        <f t="shared" si="1"/>
        <v>589.75</v>
      </c>
      <c r="M38" s="168">
        <v>22.5</v>
      </c>
    </row>
    <row r="39" spans="1:13" x14ac:dyDescent="0.2">
      <c r="A39" s="164">
        <v>31</v>
      </c>
      <c r="B39" s="171" t="s">
        <v>309</v>
      </c>
      <c r="C39" s="171" t="s">
        <v>310</v>
      </c>
      <c r="D39" s="166">
        <v>0</v>
      </c>
      <c r="E39" s="166">
        <v>0</v>
      </c>
      <c r="F39" s="166">
        <v>0</v>
      </c>
      <c r="G39" s="166">
        <f t="shared" si="0"/>
        <v>0</v>
      </c>
      <c r="H39" s="168">
        <v>0</v>
      </c>
      <c r="I39" s="166">
        <v>1380</v>
      </c>
      <c r="J39" s="166">
        <v>426.66</v>
      </c>
      <c r="K39" s="166">
        <v>47</v>
      </c>
      <c r="L39" s="166">
        <f t="shared" si="1"/>
        <v>1853.66</v>
      </c>
      <c r="M39" s="168">
        <v>120</v>
      </c>
    </row>
    <row r="40" spans="1:13" x14ac:dyDescent="0.2">
      <c r="A40" s="164">
        <v>32</v>
      </c>
      <c r="B40" s="171" t="s">
        <v>311</v>
      </c>
      <c r="C40" s="171" t="s">
        <v>312</v>
      </c>
      <c r="D40" s="166">
        <v>356.15</v>
      </c>
      <c r="E40" s="166">
        <v>79.45999999999998</v>
      </c>
      <c r="F40" s="166">
        <v>21.5</v>
      </c>
      <c r="G40" s="166">
        <f t="shared" si="0"/>
        <v>457.10999999999996</v>
      </c>
      <c r="H40" s="168">
        <v>15</v>
      </c>
      <c r="I40" s="166">
        <v>1613.9</v>
      </c>
      <c r="J40" s="166">
        <v>360.34</v>
      </c>
      <c r="K40" s="166">
        <v>64.5</v>
      </c>
      <c r="L40" s="166">
        <f t="shared" si="1"/>
        <v>2038.74</v>
      </c>
      <c r="M40" s="168">
        <v>45</v>
      </c>
    </row>
    <row r="41" spans="1:13" x14ac:dyDescent="0.2">
      <c r="A41" s="164">
        <v>33</v>
      </c>
      <c r="B41" s="171" t="s">
        <v>132</v>
      </c>
      <c r="C41" s="171" t="s">
        <v>313</v>
      </c>
      <c r="D41" s="166">
        <v>194.75</v>
      </c>
      <c r="E41" s="166">
        <v>103.34</v>
      </c>
      <c r="F41" s="166">
        <v>7.5</v>
      </c>
      <c r="G41" s="166">
        <f t="shared" si="0"/>
        <v>305.59000000000003</v>
      </c>
      <c r="H41" s="168">
        <v>7.5</v>
      </c>
      <c r="I41" s="166">
        <v>890.09999999999991</v>
      </c>
      <c r="J41" s="166">
        <v>310.02</v>
      </c>
      <c r="K41" s="166">
        <v>22.5</v>
      </c>
      <c r="L41" s="166">
        <f t="shared" si="1"/>
        <v>1222.6199999999999</v>
      </c>
      <c r="M41" s="168">
        <v>22.5</v>
      </c>
    </row>
    <row r="42" spans="1:13" x14ac:dyDescent="0.2">
      <c r="A42" s="164">
        <v>34</v>
      </c>
      <c r="B42" s="171" t="s">
        <v>134</v>
      </c>
      <c r="C42" s="171" t="s">
        <v>135</v>
      </c>
      <c r="D42" s="166">
        <v>74.500000000000014</v>
      </c>
      <c r="E42" s="166">
        <v>26.75</v>
      </c>
      <c r="F42" s="166">
        <v>8.75</v>
      </c>
      <c r="G42" s="166">
        <f t="shared" si="0"/>
        <v>110.00000000000001</v>
      </c>
      <c r="H42" s="168">
        <v>0</v>
      </c>
      <c r="I42" s="166">
        <v>595.5</v>
      </c>
      <c r="J42" s="166">
        <v>80.25</v>
      </c>
      <c r="K42" s="166">
        <v>26.25</v>
      </c>
      <c r="L42" s="166">
        <f t="shared" si="1"/>
        <v>702</v>
      </c>
      <c r="M42" s="168">
        <v>0</v>
      </c>
    </row>
    <row r="43" spans="1:13" x14ac:dyDescent="0.2">
      <c r="A43" s="164">
        <v>35</v>
      </c>
      <c r="B43" s="171" t="s">
        <v>138</v>
      </c>
      <c r="C43" s="171" t="s">
        <v>139</v>
      </c>
      <c r="D43" s="166">
        <v>0</v>
      </c>
      <c r="E43" s="166">
        <v>0</v>
      </c>
      <c r="F43" s="166">
        <v>0</v>
      </c>
      <c r="G43" s="166">
        <f t="shared" si="0"/>
        <v>0</v>
      </c>
      <c r="H43" s="168">
        <v>0</v>
      </c>
      <c r="I43" s="166">
        <v>624</v>
      </c>
      <c r="J43" s="166">
        <v>154</v>
      </c>
      <c r="K43" s="166">
        <v>47</v>
      </c>
      <c r="L43" s="166">
        <f t="shared" si="1"/>
        <v>825</v>
      </c>
      <c r="M43" s="168">
        <v>0</v>
      </c>
    </row>
    <row r="44" spans="1:13" x14ac:dyDescent="0.2">
      <c r="A44" s="164">
        <v>36</v>
      </c>
      <c r="B44" s="171" t="s">
        <v>144</v>
      </c>
      <c r="C44" s="171" t="s">
        <v>145</v>
      </c>
      <c r="D44" s="166">
        <v>118.25</v>
      </c>
      <c r="E44" s="166">
        <v>47</v>
      </c>
      <c r="F44" s="166">
        <v>0</v>
      </c>
      <c r="G44" s="166">
        <f t="shared" si="0"/>
        <v>165.25</v>
      </c>
      <c r="H44" s="168">
        <v>7.5</v>
      </c>
      <c r="I44" s="166">
        <v>15.100000000000001</v>
      </c>
      <c r="J44" s="166">
        <v>141</v>
      </c>
      <c r="K44" s="166">
        <v>0</v>
      </c>
      <c r="L44" s="166">
        <f t="shared" si="1"/>
        <v>156.1</v>
      </c>
      <c r="M44" s="168">
        <v>22.5</v>
      </c>
    </row>
    <row r="45" spans="1:13" x14ac:dyDescent="0.2">
      <c r="A45" s="164">
        <v>37</v>
      </c>
      <c r="B45" s="171" t="s">
        <v>148</v>
      </c>
      <c r="C45" s="171" t="s">
        <v>314</v>
      </c>
      <c r="D45" s="166">
        <v>71</v>
      </c>
      <c r="E45" s="166">
        <v>11.5</v>
      </c>
      <c r="F45" s="166">
        <v>3.75</v>
      </c>
      <c r="G45" s="166">
        <f t="shared" si="0"/>
        <v>86.25</v>
      </c>
      <c r="H45" s="168">
        <v>0</v>
      </c>
      <c r="I45" s="166">
        <v>385</v>
      </c>
      <c r="J45" s="166">
        <v>34.5</v>
      </c>
      <c r="K45" s="166">
        <v>11.25</v>
      </c>
      <c r="L45" s="166">
        <f t="shared" si="1"/>
        <v>430.75</v>
      </c>
      <c r="M45" s="168">
        <v>0</v>
      </c>
    </row>
    <row r="46" spans="1:13" x14ac:dyDescent="0.2">
      <c r="A46" s="164">
        <v>38</v>
      </c>
      <c r="B46" s="171" t="s">
        <v>315</v>
      </c>
      <c r="C46" s="171" t="s">
        <v>316</v>
      </c>
      <c r="D46" s="166">
        <v>138.25000000000003</v>
      </c>
      <c r="E46" s="166">
        <v>35.582500000000003</v>
      </c>
      <c r="F46" s="166">
        <v>8.75</v>
      </c>
      <c r="G46" s="166">
        <f t="shared" si="0"/>
        <v>182.58250000000004</v>
      </c>
      <c r="H46" s="168">
        <v>7.5</v>
      </c>
      <c r="I46" s="166">
        <v>543.75</v>
      </c>
      <c r="J46" s="166">
        <v>106.75750000000001</v>
      </c>
      <c r="K46" s="166">
        <v>26.25</v>
      </c>
      <c r="L46" s="166">
        <f t="shared" si="1"/>
        <v>676.75750000000005</v>
      </c>
      <c r="M46" s="168">
        <v>22.5</v>
      </c>
    </row>
    <row r="47" spans="1:13" x14ac:dyDescent="0.2">
      <c r="A47" s="164">
        <v>39</v>
      </c>
      <c r="B47" s="171" t="s">
        <v>317</v>
      </c>
      <c r="C47" s="171" t="s">
        <v>318</v>
      </c>
      <c r="D47" s="166">
        <v>163.58000000000001</v>
      </c>
      <c r="E47" s="166">
        <v>89.32</v>
      </c>
      <c r="F47" s="166">
        <v>8.75</v>
      </c>
      <c r="G47" s="166">
        <f t="shared" si="0"/>
        <v>261.64999999999998</v>
      </c>
      <c r="H47" s="168">
        <v>7.5</v>
      </c>
      <c r="I47" s="166">
        <v>1123.2</v>
      </c>
      <c r="J47" s="166">
        <v>310.97999999999996</v>
      </c>
      <c r="K47" s="166">
        <v>38.25</v>
      </c>
      <c r="L47" s="166">
        <f t="shared" si="1"/>
        <v>1472.43</v>
      </c>
      <c r="M47" s="168">
        <v>22.5</v>
      </c>
    </row>
    <row r="48" spans="1:13" x14ac:dyDescent="0.2">
      <c r="A48" s="164">
        <v>40</v>
      </c>
      <c r="B48" s="171" t="s">
        <v>319</v>
      </c>
      <c r="C48" s="171" t="s">
        <v>320</v>
      </c>
      <c r="D48" s="166">
        <v>261.5</v>
      </c>
      <c r="E48" s="166">
        <v>8.75</v>
      </c>
      <c r="F48" s="166">
        <v>4.25</v>
      </c>
      <c r="G48" s="166">
        <f t="shared" si="0"/>
        <v>274.5</v>
      </c>
      <c r="H48" s="168">
        <v>0</v>
      </c>
      <c r="I48" s="166">
        <v>402.5</v>
      </c>
      <c r="J48" s="166">
        <v>26.25</v>
      </c>
      <c r="K48" s="166">
        <v>12.75</v>
      </c>
      <c r="L48" s="166">
        <f t="shared" si="1"/>
        <v>441.5</v>
      </c>
      <c r="M48" s="168">
        <v>0</v>
      </c>
    </row>
    <row r="49" spans="1:13" x14ac:dyDescent="0.2">
      <c r="A49" s="164">
        <v>41</v>
      </c>
      <c r="B49" s="171" t="s">
        <v>321</v>
      </c>
      <c r="C49" s="171" t="s">
        <v>322</v>
      </c>
      <c r="D49" s="166">
        <v>0</v>
      </c>
      <c r="E49" s="166">
        <v>0</v>
      </c>
      <c r="F49" s="166">
        <v>0</v>
      </c>
      <c r="G49" s="166">
        <f t="shared" si="0"/>
        <v>0</v>
      </c>
      <c r="H49" s="168">
        <v>0</v>
      </c>
      <c r="I49" s="166">
        <v>1486</v>
      </c>
      <c r="J49" s="166">
        <v>646</v>
      </c>
      <c r="K49" s="166">
        <v>47</v>
      </c>
      <c r="L49" s="166">
        <f t="shared" si="1"/>
        <v>2179</v>
      </c>
      <c r="M49" s="168">
        <v>120</v>
      </c>
    </row>
    <row r="50" spans="1:13" x14ac:dyDescent="0.2">
      <c r="A50" s="164">
        <v>42</v>
      </c>
      <c r="B50" s="171" t="s">
        <v>254</v>
      </c>
      <c r="C50" s="171" t="s">
        <v>323</v>
      </c>
      <c r="D50" s="166">
        <v>370.5</v>
      </c>
      <c r="E50" s="166">
        <v>70.25</v>
      </c>
      <c r="F50" s="166">
        <v>8.75</v>
      </c>
      <c r="G50" s="166">
        <f t="shared" si="0"/>
        <v>449.5</v>
      </c>
      <c r="H50" s="168">
        <v>7.5</v>
      </c>
      <c r="I50" s="166">
        <v>127.5</v>
      </c>
      <c r="J50" s="166">
        <v>210.75</v>
      </c>
      <c r="K50" s="166">
        <v>26.25</v>
      </c>
      <c r="L50" s="166">
        <f t="shared" si="1"/>
        <v>364.5</v>
      </c>
      <c r="M50" s="168">
        <v>22.5</v>
      </c>
    </row>
    <row r="51" spans="1:13" x14ac:dyDescent="0.2">
      <c r="A51" s="164">
        <v>43</v>
      </c>
      <c r="B51" s="167" t="s">
        <v>324</v>
      </c>
      <c r="C51" s="167" t="s">
        <v>325</v>
      </c>
      <c r="D51" s="166">
        <v>0</v>
      </c>
      <c r="E51" s="166">
        <v>0</v>
      </c>
      <c r="F51" s="166">
        <v>0</v>
      </c>
      <c r="G51" s="166">
        <f t="shared" si="0"/>
        <v>0</v>
      </c>
      <c r="H51" s="168">
        <v>0</v>
      </c>
      <c r="I51" s="166">
        <v>1270</v>
      </c>
      <c r="J51" s="166">
        <v>276</v>
      </c>
      <c r="K51" s="166">
        <v>47</v>
      </c>
      <c r="L51" s="166">
        <f t="shared" si="1"/>
        <v>1593</v>
      </c>
      <c r="M51" s="168">
        <v>120</v>
      </c>
    </row>
    <row r="52" spans="1:13" x14ac:dyDescent="0.2">
      <c r="A52" s="164">
        <v>44</v>
      </c>
      <c r="B52" s="167" t="s">
        <v>160</v>
      </c>
      <c r="C52" s="55" t="s">
        <v>326</v>
      </c>
      <c r="D52" s="166">
        <v>62.75</v>
      </c>
      <c r="E52" s="166">
        <v>13.75</v>
      </c>
      <c r="F52" s="166">
        <v>8.75</v>
      </c>
      <c r="G52" s="166">
        <f t="shared" si="0"/>
        <v>85.25</v>
      </c>
      <c r="H52" s="168">
        <v>0</v>
      </c>
      <c r="I52" s="166">
        <v>188.25</v>
      </c>
      <c r="J52" s="166">
        <v>41.25</v>
      </c>
      <c r="K52" s="166">
        <v>26.25</v>
      </c>
      <c r="L52" s="166">
        <f t="shared" si="1"/>
        <v>255.75</v>
      </c>
      <c r="M52" s="168">
        <v>0</v>
      </c>
    </row>
    <row r="53" spans="1:13" x14ac:dyDescent="0.2">
      <c r="A53" s="164">
        <v>45</v>
      </c>
      <c r="B53" s="167" t="s">
        <v>327</v>
      </c>
      <c r="C53" s="161" t="s">
        <v>328</v>
      </c>
      <c r="D53" s="166">
        <v>15</v>
      </c>
      <c r="E53" s="166">
        <v>43</v>
      </c>
      <c r="F53" s="166">
        <v>2</v>
      </c>
      <c r="G53" s="166">
        <f t="shared" si="0"/>
        <v>60</v>
      </c>
      <c r="H53" s="168">
        <v>0</v>
      </c>
      <c r="I53" s="166">
        <v>0</v>
      </c>
      <c r="J53" s="166">
        <v>0</v>
      </c>
      <c r="K53" s="166">
        <v>0</v>
      </c>
      <c r="L53" s="166">
        <f t="shared" si="1"/>
        <v>0</v>
      </c>
      <c r="M53" s="168">
        <v>0</v>
      </c>
    </row>
    <row r="54" spans="1:13" x14ac:dyDescent="0.2">
      <c r="A54" s="164">
        <v>46</v>
      </c>
      <c r="B54" s="171" t="s">
        <v>256</v>
      </c>
      <c r="C54" s="23" t="s">
        <v>257</v>
      </c>
      <c r="D54" s="166">
        <v>15</v>
      </c>
      <c r="E54" s="166">
        <v>25.25</v>
      </c>
      <c r="F54" s="166">
        <v>0</v>
      </c>
      <c r="G54" s="166">
        <f t="shared" si="0"/>
        <v>40.25</v>
      </c>
      <c r="H54" s="168">
        <v>0</v>
      </c>
      <c r="I54" s="166">
        <v>210</v>
      </c>
      <c r="J54" s="166">
        <v>75.75</v>
      </c>
      <c r="K54" s="166">
        <v>0</v>
      </c>
      <c r="L54" s="166">
        <f t="shared" si="1"/>
        <v>285.75</v>
      </c>
      <c r="M54" s="168">
        <v>0</v>
      </c>
    </row>
    <row r="55" spans="1:13" s="92" customFormat="1" x14ac:dyDescent="0.2">
      <c r="A55" s="164">
        <v>47</v>
      </c>
      <c r="B55" s="169" t="s">
        <v>329</v>
      </c>
      <c r="C55" s="169" t="s">
        <v>330</v>
      </c>
      <c r="D55" s="166">
        <v>15</v>
      </c>
      <c r="E55" s="166">
        <v>32.625</v>
      </c>
      <c r="F55" s="166">
        <v>3</v>
      </c>
      <c r="G55" s="166">
        <f t="shared" si="0"/>
        <v>50.625</v>
      </c>
      <c r="H55" s="170">
        <v>7.5</v>
      </c>
      <c r="I55" s="166">
        <v>1084</v>
      </c>
      <c r="J55" s="166">
        <v>286.87</v>
      </c>
      <c r="K55" s="166">
        <v>44</v>
      </c>
      <c r="L55" s="166">
        <f t="shared" si="1"/>
        <v>1414.87</v>
      </c>
      <c r="M55" s="170">
        <v>52.5</v>
      </c>
    </row>
    <row r="56" spans="1:13" x14ac:dyDescent="0.2">
      <c r="A56" s="164">
        <v>48</v>
      </c>
      <c r="B56" s="167" t="s">
        <v>331</v>
      </c>
      <c r="C56" s="167" t="s">
        <v>332</v>
      </c>
      <c r="D56" s="166">
        <v>228.75</v>
      </c>
      <c r="E56" s="166">
        <v>68.25</v>
      </c>
      <c r="F56" s="166">
        <v>20.75</v>
      </c>
      <c r="G56" s="166">
        <f t="shared" si="0"/>
        <v>317.75</v>
      </c>
      <c r="H56" s="168">
        <v>30</v>
      </c>
      <c r="I56" s="166">
        <v>155.69999999999999</v>
      </c>
      <c r="J56" s="166">
        <v>204.75</v>
      </c>
      <c r="K56" s="166">
        <v>26.25</v>
      </c>
      <c r="L56" s="166">
        <f t="shared" si="1"/>
        <v>386.7</v>
      </c>
      <c r="M56" s="168">
        <v>90</v>
      </c>
    </row>
    <row r="57" spans="1:13" x14ac:dyDescent="0.2">
      <c r="A57" s="164">
        <v>49</v>
      </c>
      <c r="B57" s="167" t="s">
        <v>258</v>
      </c>
      <c r="C57" s="167" t="s">
        <v>259</v>
      </c>
      <c r="D57" s="166">
        <v>0</v>
      </c>
      <c r="E57" s="166">
        <v>0</v>
      </c>
      <c r="F57" s="166">
        <v>0</v>
      </c>
      <c r="G57" s="166">
        <f t="shared" si="0"/>
        <v>0</v>
      </c>
      <c r="H57" s="168">
        <v>0</v>
      </c>
      <c r="I57" s="166">
        <v>932.75</v>
      </c>
      <c r="J57" s="166">
        <v>137.97999999999999</v>
      </c>
      <c r="K57" s="166">
        <v>35</v>
      </c>
      <c r="L57" s="166">
        <f t="shared" si="1"/>
        <v>1105.73</v>
      </c>
      <c r="M57" s="168">
        <v>0</v>
      </c>
    </row>
    <row r="58" spans="1:13" x14ac:dyDescent="0.2">
      <c r="A58" s="164">
        <v>50</v>
      </c>
      <c r="B58" s="167" t="s">
        <v>333</v>
      </c>
      <c r="C58" s="167" t="s">
        <v>334</v>
      </c>
      <c r="D58" s="166">
        <v>0</v>
      </c>
      <c r="E58" s="166">
        <v>0</v>
      </c>
      <c r="F58" s="166">
        <v>0</v>
      </c>
      <c r="G58" s="166">
        <f t="shared" si="0"/>
        <v>0</v>
      </c>
      <c r="H58" s="168">
        <v>0</v>
      </c>
      <c r="I58" s="166">
        <v>566</v>
      </c>
      <c r="J58" s="166">
        <v>249.99999999999994</v>
      </c>
      <c r="K58" s="166">
        <v>35</v>
      </c>
      <c r="L58" s="166">
        <f t="shared" si="1"/>
        <v>851</v>
      </c>
      <c r="M58" s="168">
        <v>30</v>
      </c>
    </row>
    <row r="59" spans="1:13" x14ac:dyDescent="0.2">
      <c r="A59" s="164">
        <v>51</v>
      </c>
      <c r="B59" s="167" t="s">
        <v>335</v>
      </c>
      <c r="C59" s="167" t="s">
        <v>336</v>
      </c>
      <c r="D59" s="166">
        <v>303</v>
      </c>
      <c r="E59" s="166">
        <v>225.5</v>
      </c>
      <c r="F59" s="166">
        <v>20.75</v>
      </c>
      <c r="G59" s="166">
        <f t="shared" si="0"/>
        <v>549.25</v>
      </c>
      <c r="H59" s="168">
        <v>15</v>
      </c>
      <c r="I59" s="166">
        <v>1079</v>
      </c>
      <c r="J59" s="166">
        <v>256.5</v>
      </c>
      <c r="K59" s="166">
        <v>26.5</v>
      </c>
      <c r="L59" s="166">
        <f t="shared" si="1"/>
        <v>1362</v>
      </c>
      <c r="M59" s="168">
        <v>105</v>
      </c>
    </row>
    <row r="60" spans="1:13" x14ac:dyDescent="0.2">
      <c r="A60" s="164">
        <v>52</v>
      </c>
      <c r="B60" s="167" t="s">
        <v>337</v>
      </c>
      <c r="C60" s="167" t="s">
        <v>338</v>
      </c>
      <c r="D60" s="166">
        <v>15</v>
      </c>
      <c r="E60" s="166">
        <v>89.8</v>
      </c>
      <c r="F60" s="166">
        <v>11.75</v>
      </c>
      <c r="G60" s="166">
        <f t="shared" si="0"/>
        <v>116.55</v>
      </c>
      <c r="H60" s="168">
        <v>15</v>
      </c>
      <c r="I60" s="166">
        <v>2095</v>
      </c>
      <c r="J60" s="166">
        <v>270</v>
      </c>
      <c r="K60" s="166">
        <v>35.25</v>
      </c>
      <c r="L60" s="166">
        <f t="shared" si="1"/>
        <v>2400.25</v>
      </c>
      <c r="M60" s="168">
        <v>105</v>
      </c>
    </row>
    <row r="61" spans="1:13" x14ac:dyDescent="0.2">
      <c r="A61" s="164">
        <v>53</v>
      </c>
      <c r="B61" s="167" t="s">
        <v>339</v>
      </c>
      <c r="C61" s="167" t="s">
        <v>340</v>
      </c>
      <c r="D61" s="166">
        <v>0</v>
      </c>
      <c r="E61" s="166">
        <v>0</v>
      </c>
      <c r="F61" s="166">
        <v>0</v>
      </c>
      <c r="G61" s="166">
        <f t="shared" si="0"/>
        <v>0</v>
      </c>
      <c r="H61" s="168">
        <v>0</v>
      </c>
      <c r="I61" s="166">
        <v>0</v>
      </c>
      <c r="J61" s="166">
        <v>0</v>
      </c>
      <c r="K61" s="166">
        <v>0</v>
      </c>
      <c r="L61" s="166">
        <f t="shared" si="1"/>
        <v>0</v>
      </c>
      <c r="M61" s="168">
        <v>0</v>
      </c>
    </row>
    <row r="62" spans="1:13" x14ac:dyDescent="0.2">
      <c r="A62" s="164">
        <v>54</v>
      </c>
      <c r="B62" s="171" t="s">
        <v>341</v>
      </c>
      <c r="C62" s="171" t="s">
        <v>342</v>
      </c>
      <c r="D62" s="166">
        <v>76</v>
      </c>
      <c r="E62" s="166">
        <v>27</v>
      </c>
      <c r="F62" s="166">
        <v>4.25</v>
      </c>
      <c r="G62" s="166">
        <f t="shared" si="0"/>
        <v>107.25</v>
      </c>
      <c r="H62" s="168">
        <v>0</v>
      </c>
      <c r="I62" s="166">
        <v>668</v>
      </c>
      <c r="J62" s="166">
        <v>81</v>
      </c>
      <c r="K62" s="166">
        <v>12.75</v>
      </c>
      <c r="L62" s="166">
        <f t="shared" si="1"/>
        <v>761.75</v>
      </c>
      <c r="M62" s="168">
        <v>0</v>
      </c>
    </row>
    <row r="63" spans="1:13" x14ac:dyDescent="0.2">
      <c r="A63" s="164">
        <v>55</v>
      </c>
      <c r="B63" s="167" t="s">
        <v>343</v>
      </c>
      <c r="C63" s="167" t="s">
        <v>344</v>
      </c>
      <c r="D63" s="166">
        <v>221</v>
      </c>
      <c r="E63" s="166">
        <v>47.052500000000002</v>
      </c>
      <c r="F63" s="166">
        <v>6.75</v>
      </c>
      <c r="G63" s="166">
        <f t="shared" si="0"/>
        <v>274.80250000000001</v>
      </c>
      <c r="H63" s="168">
        <v>15</v>
      </c>
      <c r="I63" s="166">
        <v>873</v>
      </c>
      <c r="J63" s="166">
        <v>141.1575</v>
      </c>
      <c r="K63" s="166">
        <v>20.25</v>
      </c>
      <c r="L63" s="166">
        <f t="shared" si="1"/>
        <v>1034.4075</v>
      </c>
      <c r="M63" s="168">
        <v>45</v>
      </c>
    </row>
    <row r="64" spans="1:13" x14ac:dyDescent="0.2">
      <c r="A64" s="164">
        <v>56</v>
      </c>
      <c r="B64" s="167" t="s">
        <v>200</v>
      </c>
      <c r="C64" s="167" t="s">
        <v>345</v>
      </c>
      <c r="D64" s="166">
        <v>0</v>
      </c>
      <c r="E64" s="166">
        <v>0</v>
      </c>
      <c r="F64" s="166">
        <v>0</v>
      </c>
      <c r="G64" s="166">
        <f t="shared" si="0"/>
        <v>0</v>
      </c>
      <c r="H64" s="168">
        <v>15</v>
      </c>
      <c r="I64" s="166">
        <v>464</v>
      </c>
      <c r="J64" s="166">
        <v>109.00000000000001</v>
      </c>
      <c r="K64" s="166">
        <v>35</v>
      </c>
      <c r="L64" s="166">
        <f t="shared" si="1"/>
        <v>608</v>
      </c>
      <c r="M64" s="168">
        <v>45</v>
      </c>
    </row>
    <row r="65" spans="1:13" x14ac:dyDescent="0.2">
      <c r="A65" s="164">
        <v>57</v>
      </c>
      <c r="B65" s="167" t="s">
        <v>346</v>
      </c>
      <c r="C65" s="167" t="s">
        <v>347</v>
      </c>
      <c r="D65" s="166">
        <v>0</v>
      </c>
      <c r="E65" s="166">
        <v>0</v>
      </c>
      <c r="F65" s="166">
        <v>0</v>
      </c>
      <c r="G65" s="166">
        <f t="shared" si="0"/>
        <v>0</v>
      </c>
      <c r="H65" s="168">
        <v>0</v>
      </c>
      <c r="I65" s="166">
        <v>920</v>
      </c>
      <c r="J65" s="166">
        <v>222</v>
      </c>
      <c r="K65" s="166">
        <v>35</v>
      </c>
      <c r="L65" s="166">
        <f t="shared" si="1"/>
        <v>1177</v>
      </c>
      <c r="M65" s="168">
        <v>60</v>
      </c>
    </row>
    <row r="66" spans="1:13" x14ac:dyDescent="0.2">
      <c r="A66" s="164">
        <v>58</v>
      </c>
      <c r="B66" s="167" t="s">
        <v>348</v>
      </c>
      <c r="C66" s="167" t="s">
        <v>349</v>
      </c>
      <c r="D66" s="166">
        <v>0</v>
      </c>
      <c r="E66" s="166">
        <v>0</v>
      </c>
      <c r="F66" s="166">
        <v>0</v>
      </c>
      <c r="G66" s="166">
        <f t="shared" si="0"/>
        <v>0</v>
      </c>
      <c r="H66" s="168">
        <v>0</v>
      </c>
      <c r="I66" s="166">
        <v>672</v>
      </c>
      <c r="J66" s="166">
        <v>205.33</v>
      </c>
      <c r="K66" s="166">
        <v>35</v>
      </c>
      <c r="L66" s="166">
        <f t="shared" si="1"/>
        <v>912.33</v>
      </c>
      <c r="M66" s="168">
        <v>30</v>
      </c>
    </row>
    <row r="67" spans="1:13" ht="14.25" customHeight="1" x14ac:dyDescent="0.2">
      <c r="A67" s="164">
        <v>59</v>
      </c>
      <c r="B67" s="167" t="s">
        <v>206</v>
      </c>
      <c r="C67" s="167" t="s">
        <v>207</v>
      </c>
      <c r="D67" s="166">
        <v>136.25</v>
      </c>
      <c r="E67" s="166">
        <v>59.932499999999997</v>
      </c>
      <c r="F67" s="166">
        <v>35</v>
      </c>
      <c r="G67" s="166">
        <f t="shared" si="0"/>
        <v>231.1825</v>
      </c>
      <c r="H67" s="168">
        <v>15</v>
      </c>
      <c r="I67" s="166">
        <v>725.75</v>
      </c>
      <c r="J67" s="166">
        <v>179.79750000000001</v>
      </c>
      <c r="K67" s="166">
        <v>0</v>
      </c>
      <c r="L67" s="166">
        <f t="shared" si="1"/>
        <v>905.54750000000001</v>
      </c>
      <c r="M67" s="168">
        <v>45</v>
      </c>
    </row>
    <row r="68" spans="1:13" ht="20.25" customHeight="1" x14ac:dyDescent="0.2">
      <c r="A68" s="164">
        <v>60</v>
      </c>
      <c r="B68" s="167" t="s">
        <v>350</v>
      </c>
      <c r="C68" s="171" t="s">
        <v>351</v>
      </c>
      <c r="D68" s="166">
        <v>117</v>
      </c>
      <c r="E68" s="166">
        <v>37.42</v>
      </c>
      <c r="F68" s="166">
        <v>6.25</v>
      </c>
      <c r="G68" s="166">
        <f t="shared" si="0"/>
        <v>160.67000000000002</v>
      </c>
      <c r="H68" s="168">
        <v>7.5</v>
      </c>
      <c r="I68" s="166">
        <v>420</v>
      </c>
      <c r="J68" s="166">
        <v>112.25</v>
      </c>
      <c r="K68" s="166">
        <v>18.75</v>
      </c>
      <c r="L68" s="166">
        <f t="shared" si="1"/>
        <v>551</v>
      </c>
      <c r="M68" s="168">
        <v>22.5</v>
      </c>
    </row>
    <row r="69" spans="1:13" x14ac:dyDescent="0.2">
      <c r="A69" s="164">
        <v>61</v>
      </c>
      <c r="B69" s="171" t="s">
        <v>352</v>
      </c>
      <c r="C69" s="171" t="s">
        <v>353</v>
      </c>
      <c r="D69" s="166">
        <v>87</v>
      </c>
      <c r="E69" s="166">
        <v>16.75</v>
      </c>
      <c r="F69" s="166">
        <v>3</v>
      </c>
      <c r="G69" s="166">
        <f t="shared" si="0"/>
        <v>106.75</v>
      </c>
      <c r="H69" s="168">
        <v>7.5</v>
      </c>
      <c r="I69" s="166">
        <v>168</v>
      </c>
      <c r="J69" s="166">
        <v>74.25</v>
      </c>
      <c r="K69" s="166">
        <v>9</v>
      </c>
      <c r="L69" s="166">
        <f t="shared" si="1"/>
        <v>251.25</v>
      </c>
      <c r="M69" s="168">
        <v>22.5</v>
      </c>
    </row>
    <row r="70" spans="1:13" x14ac:dyDescent="0.2">
      <c r="A70" s="164">
        <v>62</v>
      </c>
      <c r="B70" s="171" t="s">
        <v>354</v>
      </c>
      <c r="C70" s="171" t="s">
        <v>355</v>
      </c>
      <c r="D70" s="166">
        <v>0</v>
      </c>
      <c r="E70" s="166">
        <v>0</v>
      </c>
      <c r="F70" s="166">
        <v>0</v>
      </c>
      <c r="G70" s="166">
        <f t="shared" si="0"/>
        <v>0</v>
      </c>
      <c r="H70" s="168">
        <v>0</v>
      </c>
      <c r="I70" s="166">
        <v>1280</v>
      </c>
      <c r="J70" s="166">
        <v>220.6</v>
      </c>
      <c r="K70" s="166">
        <v>28</v>
      </c>
      <c r="L70" s="166">
        <f t="shared" si="1"/>
        <v>1528.6</v>
      </c>
      <c r="M70" s="168">
        <v>60</v>
      </c>
    </row>
    <row r="71" spans="1:13" x14ac:dyDescent="0.2">
      <c r="A71" s="164">
        <v>63</v>
      </c>
      <c r="B71" s="171" t="s">
        <v>213</v>
      </c>
      <c r="C71" s="171" t="s">
        <v>356</v>
      </c>
      <c r="D71" s="166">
        <v>162</v>
      </c>
      <c r="E71" s="166">
        <v>56</v>
      </c>
      <c r="F71" s="166">
        <v>17</v>
      </c>
      <c r="G71" s="166">
        <f t="shared" si="0"/>
        <v>235</v>
      </c>
      <c r="H71" s="168">
        <v>0</v>
      </c>
      <c r="I71" s="166">
        <v>0</v>
      </c>
      <c r="J71" s="166">
        <v>0</v>
      </c>
      <c r="K71" s="166">
        <v>0</v>
      </c>
      <c r="L71" s="166">
        <f t="shared" si="1"/>
        <v>0</v>
      </c>
      <c r="M71" s="168">
        <v>0</v>
      </c>
    </row>
    <row r="72" spans="1:13" x14ac:dyDescent="0.2">
      <c r="A72" s="164">
        <v>64</v>
      </c>
      <c r="B72" s="171" t="s">
        <v>357</v>
      </c>
      <c r="C72" s="171" t="s">
        <v>358</v>
      </c>
      <c r="D72" s="166">
        <v>0</v>
      </c>
      <c r="E72" s="166">
        <v>0</v>
      </c>
      <c r="F72" s="166">
        <v>0</v>
      </c>
      <c r="G72" s="166">
        <f t="shared" si="0"/>
        <v>0</v>
      </c>
      <c r="H72" s="168">
        <v>0</v>
      </c>
      <c r="I72" s="166">
        <v>424</v>
      </c>
      <c r="J72" s="166">
        <v>154</v>
      </c>
      <c r="K72" s="166">
        <v>35</v>
      </c>
      <c r="L72" s="166">
        <f t="shared" si="1"/>
        <v>613</v>
      </c>
      <c r="M72" s="168">
        <v>30</v>
      </c>
    </row>
    <row r="73" spans="1:13" x14ac:dyDescent="0.2">
      <c r="A73" s="164">
        <v>65</v>
      </c>
      <c r="B73" s="171" t="s">
        <v>359</v>
      </c>
      <c r="C73" s="171" t="s">
        <v>360</v>
      </c>
      <c r="D73" s="166">
        <v>0</v>
      </c>
      <c r="E73" s="166">
        <v>0</v>
      </c>
      <c r="F73" s="166">
        <v>0</v>
      </c>
      <c r="G73" s="166">
        <f t="shared" si="0"/>
        <v>0</v>
      </c>
      <c r="H73" s="168">
        <v>0</v>
      </c>
      <c r="I73" s="166">
        <v>390</v>
      </c>
      <c r="J73" s="166">
        <v>38</v>
      </c>
      <c r="K73" s="166">
        <v>27</v>
      </c>
      <c r="L73" s="166">
        <f t="shared" si="1"/>
        <v>455</v>
      </c>
      <c r="M73" s="168">
        <v>0</v>
      </c>
    </row>
    <row r="74" spans="1:13" ht="25.5" x14ac:dyDescent="0.2">
      <c r="A74" s="164">
        <v>66</v>
      </c>
      <c r="B74" s="171" t="s">
        <v>219</v>
      </c>
      <c r="C74" s="174" t="s">
        <v>361</v>
      </c>
      <c r="D74" s="166">
        <v>106.98</v>
      </c>
      <c r="E74" s="166">
        <v>58.5</v>
      </c>
      <c r="F74" s="166">
        <v>8.75</v>
      </c>
      <c r="G74" s="166">
        <f t="shared" ref="G74:G90" si="2">D74+E74+F74</f>
        <v>174.23000000000002</v>
      </c>
      <c r="H74" s="168">
        <v>15</v>
      </c>
      <c r="I74" s="166">
        <v>767.25</v>
      </c>
      <c r="J74" s="166">
        <v>130.5</v>
      </c>
      <c r="K74" s="166">
        <v>26.25</v>
      </c>
      <c r="L74" s="166">
        <f t="shared" ref="L74:L90" si="3">I74+J74+K74</f>
        <v>924</v>
      </c>
      <c r="M74" s="168">
        <v>90</v>
      </c>
    </row>
    <row r="75" spans="1:13" x14ac:dyDescent="0.2">
      <c r="A75" s="164">
        <v>67</v>
      </c>
      <c r="B75" s="171" t="s">
        <v>362</v>
      </c>
      <c r="C75" s="171" t="s">
        <v>363</v>
      </c>
      <c r="D75" s="166">
        <v>180.5</v>
      </c>
      <c r="E75" s="166">
        <v>55.417500000000004</v>
      </c>
      <c r="F75" s="166">
        <v>8.75</v>
      </c>
      <c r="G75" s="166">
        <f t="shared" si="2"/>
        <v>244.66750000000002</v>
      </c>
      <c r="H75" s="168">
        <v>15</v>
      </c>
      <c r="I75" s="166">
        <v>1380.5</v>
      </c>
      <c r="J75" s="166">
        <v>166.2525</v>
      </c>
      <c r="K75" s="166">
        <v>26.25</v>
      </c>
      <c r="L75" s="166">
        <f t="shared" si="3"/>
        <v>1573.0025000000001</v>
      </c>
      <c r="M75" s="168">
        <v>45</v>
      </c>
    </row>
    <row r="76" spans="1:13" x14ac:dyDescent="0.2">
      <c r="A76" s="164">
        <v>68</v>
      </c>
      <c r="B76" s="171" t="s">
        <v>364</v>
      </c>
      <c r="C76" s="171" t="s">
        <v>365</v>
      </c>
      <c r="D76" s="166">
        <v>0</v>
      </c>
      <c r="E76" s="166">
        <v>0</v>
      </c>
      <c r="F76" s="166">
        <v>0</v>
      </c>
      <c r="G76" s="166">
        <f t="shared" si="2"/>
        <v>0</v>
      </c>
      <c r="H76" s="168">
        <v>0</v>
      </c>
      <c r="I76" s="166">
        <v>445.00000000000006</v>
      </c>
      <c r="J76" s="166">
        <v>101.98</v>
      </c>
      <c r="K76" s="166">
        <v>35</v>
      </c>
      <c r="L76" s="166">
        <f t="shared" si="3"/>
        <v>581.98</v>
      </c>
      <c r="M76" s="168">
        <v>35</v>
      </c>
    </row>
    <row r="77" spans="1:13" s="91" customFormat="1" ht="26.25" x14ac:dyDescent="0.25">
      <c r="A77" s="164">
        <v>69</v>
      </c>
      <c r="B77" s="171" t="s">
        <v>366</v>
      </c>
      <c r="C77" s="175" t="s">
        <v>367</v>
      </c>
      <c r="D77" s="166">
        <v>30</v>
      </c>
      <c r="E77" s="166">
        <v>85</v>
      </c>
      <c r="F77" s="166">
        <v>30</v>
      </c>
      <c r="G77" s="166">
        <f t="shared" si="2"/>
        <v>145</v>
      </c>
      <c r="H77" s="176">
        <v>0</v>
      </c>
      <c r="I77" s="166">
        <v>0</v>
      </c>
      <c r="J77" s="166">
        <v>0</v>
      </c>
      <c r="K77" s="166">
        <v>0</v>
      </c>
      <c r="L77" s="166">
        <f t="shared" si="3"/>
        <v>0</v>
      </c>
      <c r="M77" s="176">
        <v>0</v>
      </c>
    </row>
    <row r="78" spans="1:13" s="91" customFormat="1" ht="15" x14ac:dyDescent="0.25">
      <c r="A78" s="164">
        <v>70</v>
      </c>
      <c r="B78" s="171" t="s">
        <v>368</v>
      </c>
      <c r="C78" s="171" t="s">
        <v>369</v>
      </c>
      <c r="D78" s="166">
        <v>15</v>
      </c>
      <c r="E78" s="166">
        <v>30</v>
      </c>
      <c r="F78" s="166">
        <v>35</v>
      </c>
      <c r="G78" s="166">
        <f t="shared" si="2"/>
        <v>80</v>
      </c>
      <c r="H78" s="176">
        <v>0</v>
      </c>
      <c r="I78" s="166">
        <v>0</v>
      </c>
      <c r="J78" s="166">
        <v>0</v>
      </c>
      <c r="K78" s="166">
        <v>0</v>
      </c>
      <c r="L78" s="166">
        <f t="shared" si="3"/>
        <v>0</v>
      </c>
      <c r="M78" s="176">
        <v>0</v>
      </c>
    </row>
    <row r="79" spans="1:13" s="91" customFormat="1" ht="15" x14ac:dyDescent="0.25">
      <c r="A79" s="164">
        <v>71</v>
      </c>
      <c r="B79" s="171" t="s">
        <v>370</v>
      </c>
      <c r="C79" s="171" t="s">
        <v>371</v>
      </c>
      <c r="D79" s="166">
        <v>0</v>
      </c>
      <c r="E79" s="166">
        <v>0</v>
      </c>
      <c r="F79" s="166">
        <v>0</v>
      </c>
      <c r="G79" s="166">
        <f t="shared" si="2"/>
        <v>0</v>
      </c>
      <c r="H79" s="176">
        <v>0</v>
      </c>
      <c r="I79" s="166">
        <v>2180</v>
      </c>
      <c r="J79" s="166">
        <v>173.66</v>
      </c>
      <c r="K79" s="166">
        <v>35</v>
      </c>
      <c r="L79" s="166">
        <f t="shared" si="3"/>
        <v>2388.66</v>
      </c>
      <c r="M79" s="168">
        <v>60</v>
      </c>
    </row>
    <row r="80" spans="1:13" s="91" customFormat="1" ht="15" x14ac:dyDescent="0.25">
      <c r="A80" s="164">
        <v>72</v>
      </c>
      <c r="B80" s="171" t="s">
        <v>372</v>
      </c>
      <c r="C80" s="171" t="s">
        <v>373</v>
      </c>
      <c r="D80" s="166">
        <v>99.75</v>
      </c>
      <c r="E80" s="166">
        <v>24.5</v>
      </c>
      <c r="F80" s="166">
        <v>8.75</v>
      </c>
      <c r="G80" s="166">
        <f t="shared" si="2"/>
        <v>133</v>
      </c>
      <c r="H80" s="168">
        <v>15</v>
      </c>
      <c r="I80" s="166">
        <v>774.25</v>
      </c>
      <c r="J80" s="166">
        <v>73.5</v>
      </c>
      <c r="K80" s="166">
        <v>26.25</v>
      </c>
      <c r="L80" s="166">
        <f t="shared" si="3"/>
        <v>874</v>
      </c>
      <c r="M80" s="168">
        <v>45</v>
      </c>
    </row>
    <row r="81" spans="1:13" s="91" customFormat="1" ht="15" x14ac:dyDescent="0.25">
      <c r="A81" s="164">
        <v>73</v>
      </c>
      <c r="B81" s="167" t="s">
        <v>374</v>
      </c>
      <c r="C81" s="171" t="s">
        <v>375</v>
      </c>
      <c r="D81" s="166">
        <v>199.75</v>
      </c>
      <c r="E81" s="166">
        <v>46.15</v>
      </c>
      <c r="F81" s="166">
        <v>8.75</v>
      </c>
      <c r="G81" s="166">
        <f t="shared" si="2"/>
        <v>254.65</v>
      </c>
      <c r="H81" s="168">
        <v>7.5</v>
      </c>
      <c r="I81" s="166">
        <v>1546.25</v>
      </c>
      <c r="J81" s="166">
        <v>268.64999999999998</v>
      </c>
      <c r="K81" s="166">
        <v>38.25</v>
      </c>
      <c r="L81" s="166">
        <f t="shared" si="3"/>
        <v>1853.15</v>
      </c>
      <c r="M81" s="168">
        <v>52.5</v>
      </c>
    </row>
    <row r="82" spans="1:13" s="91" customFormat="1" ht="15" x14ac:dyDescent="0.25">
      <c r="A82" s="164">
        <v>74</v>
      </c>
      <c r="B82" s="177" t="s">
        <v>376</v>
      </c>
      <c r="C82" s="178" t="s">
        <v>377</v>
      </c>
      <c r="D82" s="166">
        <v>87</v>
      </c>
      <c r="E82" s="166">
        <v>30.88</v>
      </c>
      <c r="F82" s="166">
        <v>8.75</v>
      </c>
      <c r="G82" s="166">
        <f t="shared" si="2"/>
        <v>126.63</v>
      </c>
      <c r="H82" s="168">
        <v>7.5</v>
      </c>
      <c r="I82" s="166">
        <v>139</v>
      </c>
      <c r="J82" s="166">
        <v>92.62</v>
      </c>
      <c r="K82" s="166">
        <v>26.25</v>
      </c>
      <c r="L82" s="166">
        <f t="shared" si="3"/>
        <v>257.87</v>
      </c>
      <c r="M82" s="168">
        <v>22.5</v>
      </c>
    </row>
    <row r="83" spans="1:13" s="91" customFormat="1" ht="15" x14ac:dyDescent="0.25">
      <c r="A83" s="164">
        <v>75</v>
      </c>
      <c r="B83" s="178" t="s">
        <v>378</v>
      </c>
      <c r="C83" s="171" t="s">
        <v>379</v>
      </c>
      <c r="D83" s="166">
        <v>0</v>
      </c>
      <c r="E83" s="166">
        <v>0</v>
      </c>
      <c r="F83" s="166">
        <v>0</v>
      </c>
      <c r="G83" s="166">
        <f t="shared" si="2"/>
        <v>0</v>
      </c>
      <c r="H83" s="168">
        <v>0</v>
      </c>
      <c r="I83" s="166">
        <v>231</v>
      </c>
      <c r="J83" s="166">
        <v>90</v>
      </c>
      <c r="K83" s="166">
        <v>35</v>
      </c>
      <c r="L83" s="166">
        <f t="shared" si="3"/>
        <v>356</v>
      </c>
      <c r="M83" s="168">
        <v>0</v>
      </c>
    </row>
    <row r="84" spans="1:13" s="91" customFormat="1" ht="15" x14ac:dyDescent="0.25">
      <c r="A84" s="164">
        <v>76</v>
      </c>
      <c r="B84" s="178" t="s">
        <v>380</v>
      </c>
      <c r="C84" s="171" t="s">
        <v>381</v>
      </c>
      <c r="D84" s="166">
        <v>185.95</v>
      </c>
      <c r="E84" s="166">
        <v>102.99</v>
      </c>
      <c r="F84" s="166">
        <v>8.75</v>
      </c>
      <c r="G84" s="166">
        <f t="shared" si="2"/>
        <v>297.69</v>
      </c>
      <c r="H84" s="168">
        <v>7.5</v>
      </c>
      <c r="I84" s="166">
        <v>1072.25</v>
      </c>
      <c r="J84" s="166">
        <v>309</v>
      </c>
      <c r="K84" s="166">
        <v>26.25</v>
      </c>
      <c r="L84" s="166">
        <f t="shared" si="3"/>
        <v>1407.5</v>
      </c>
      <c r="M84" s="168">
        <v>22.5</v>
      </c>
    </row>
    <row r="85" spans="1:13" s="91" customFormat="1" ht="15" x14ac:dyDescent="0.25">
      <c r="A85" s="164">
        <v>77</v>
      </c>
      <c r="B85" s="178" t="s">
        <v>382</v>
      </c>
      <c r="C85" s="171" t="s">
        <v>383</v>
      </c>
      <c r="D85" s="166">
        <v>0</v>
      </c>
      <c r="E85" s="166">
        <v>0</v>
      </c>
      <c r="F85" s="166">
        <v>0</v>
      </c>
      <c r="G85" s="166">
        <f t="shared" si="2"/>
        <v>0</v>
      </c>
      <c r="H85" s="168">
        <v>0</v>
      </c>
      <c r="I85" s="166">
        <v>621</v>
      </c>
      <c r="J85" s="166">
        <v>212</v>
      </c>
      <c r="K85" s="166">
        <v>35</v>
      </c>
      <c r="L85" s="166">
        <f t="shared" si="3"/>
        <v>868</v>
      </c>
      <c r="M85" s="168">
        <v>0</v>
      </c>
    </row>
    <row r="86" spans="1:13" s="91" customFormat="1" ht="15" x14ac:dyDescent="0.25">
      <c r="A86" s="164">
        <v>78</v>
      </c>
      <c r="B86" s="178" t="s">
        <v>384</v>
      </c>
      <c r="C86" s="171" t="s">
        <v>385</v>
      </c>
      <c r="D86" s="166">
        <v>219.25</v>
      </c>
      <c r="E86" s="166">
        <v>31.75</v>
      </c>
      <c r="F86" s="166">
        <v>8.75</v>
      </c>
      <c r="G86" s="166">
        <f t="shared" si="2"/>
        <v>259.75</v>
      </c>
      <c r="H86" s="168">
        <v>7.5</v>
      </c>
      <c r="I86" s="166">
        <v>906.75</v>
      </c>
      <c r="J86" s="166">
        <v>95.25</v>
      </c>
      <c r="K86" s="166">
        <v>26.25</v>
      </c>
      <c r="L86" s="166">
        <f t="shared" si="3"/>
        <v>1028.25</v>
      </c>
      <c r="M86" s="168">
        <v>22.5</v>
      </c>
    </row>
    <row r="87" spans="1:13" s="91" customFormat="1" ht="15" x14ac:dyDescent="0.25">
      <c r="A87" s="164">
        <v>79</v>
      </c>
      <c r="B87" s="178" t="s">
        <v>386</v>
      </c>
      <c r="C87" s="171" t="s">
        <v>387</v>
      </c>
      <c r="D87" s="166">
        <v>0</v>
      </c>
      <c r="E87" s="166">
        <v>0</v>
      </c>
      <c r="F87" s="166">
        <v>0</v>
      </c>
      <c r="G87" s="166">
        <f t="shared" si="2"/>
        <v>0</v>
      </c>
      <c r="H87" s="168">
        <v>0</v>
      </c>
      <c r="I87" s="166">
        <v>430</v>
      </c>
      <c r="J87" s="166">
        <v>53</v>
      </c>
      <c r="K87" s="166">
        <v>35</v>
      </c>
      <c r="L87" s="166">
        <f t="shared" si="3"/>
        <v>518</v>
      </c>
      <c r="M87" s="168">
        <v>0</v>
      </c>
    </row>
    <row r="88" spans="1:13" s="91" customFormat="1" ht="15" x14ac:dyDescent="0.25">
      <c r="A88" s="164">
        <v>80</v>
      </c>
      <c r="B88" s="178" t="s">
        <v>388</v>
      </c>
      <c r="C88" s="179" t="s">
        <v>389</v>
      </c>
      <c r="D88" s="166">
        <v>0</v>
      </c>
      <c r="E88" s="166">
        <v>0</v>
      </c>
      <c r="F88" s="166">
        <v>0</v>
      </c>
      <c r="G88" s="166">
        <f t="shared" si="2"/>
        <v>0</v>
      </c>
      <c r="H88" s="168">
        <v>0</v>
      </c>
      <c r="I88" s="166">
        <v>160</v>
      </c>
      <c r="J88" s="166">
        <v>73</v>
      </c>
      <c r="K88" s="166">
        <v>25</v>
      </c>
      <c r="L88" s="166">
        <f t="shared" si="3"/>
        <v>258</v>
      </c>
      <c r="M88" s="168">
        <v>0</v>
      </c>
    </row>
    <row r="89" spans="1:13" s="91" customFormat="1" ht="15" x14ac:dyDescent="0.25">
      <c r="A89" s="164">
        <v>81</v>
      </c>
      <c r="B89" s="178" t="s">
        <v>390</v>
      </c>
      <c r="C89" s="179" t="s">
        <v>391</v>
      </c>
      <c r="D89" s="166">
        <v>84.5</v>
      </c>
      <c r="E89" s="166">
        <v>26.75</v>
      </c>
      <c r="F89" s="166">
        <v>8.75</v>
      </c>
      <c r="G89" s="166">
        <f t="shared" si="2"/>
        <v>120</v>
      </c>
      <c r="H89" s="168">
        <v>0</v>
      </c>
      <c r="I89" s="166">
        <v>823.5</v>
      </c>
      <c r="J89" s="166">
        <v>80.25</v>
      </c>
      <c r="K89" s="166">
        <v>26.25</v>
      </c>
      <c r="L89" s="166">
        <f t="shared" si="3"/>
        <v>930</v>
      </c>
      <c r="M89" s="168">
        <v>0</v>
      </c>
    </row>
    <row r="90" spans="1:13" s="91" customFormat="1" ht="15" x14ac:dyDescent="0.25">
      <c r="A90" s="164">
        <v>82</v>
      </c>
      <c r="B90" s="178" t="s">
        <v>392</v>
      </c>
      <c r="C90" s="179" t="s">
        <v>393</v>
      </c>
      <c r="D90" s="166">
        <v>27.5</v>
      </c>
      <c r="E90" s="166">
        <v>15</v>
      </c>
      <c r="F90" s="166">
        <v>8.75</v>
      </c>
      <c r="G90" s="166">
        <f t="shared" si="2"/>
        <v>51.25</v>
      </c>
      <c r="H90" s="168">
        <v>0</v>
      </c>
      <c r="I90" s="166">
        <v>196.5</v>
      </c>
      <c r="J90" s="166">
        <v>45</v>
      </c>
      <c r="K90" s="166">
        <v>26.25</v>
      </c>
      <c r="L90" s="166">
        <f t="shared" si="3"/>
        <v>267.75</v>
      </c>
      <c r="M90" s="168">
        <v>0</v>
      </c>
    </row>
    <row r="91" spans="1:13" s="91" customFormat="1" ht="27" customHeight="1" x14ac:dyDescent="0.25">
      <c r="A91" s="123" t="s">
        <v>13</v>
      </c>
      <c r="B91" s="123"/>
      <c r="C91" s="123"/>
      <c r="D91" s="93">
        <f t="shared" ref="D91:G91" si="4">SUM(D9:D90)</f>
        <v>10504.37</v>
      </c>
      <c r="E91" s="93">
        <f t="shared" si="4"/>
        <v>4425.8649999999998</v>
      </c>
      <c r="F91" s="93">
        <f t="shared" si="4"/>
        <v>752</v>
      </c>
      <c r="G91" s="93">
        <f t="shared" si="4"/>
        <v>15682.234999999999</v>
      </c>
      <c r="H91" s="93">
        <f>SUM(H9:H90)</f>
        <v>637.5</v>
      </c>
      <c r="I91" s="93">
        <f t="shared" ref="I91:L91" si="5">SUM(I9:I90)</f>
        <v>62952.639999999992</v>
      </c>
      <c r="J91" s="93">
        <f t="shared" si="5"/>
        <v>14367.71</v>
      </c>
      <c r="K91" s="93">
        <f t="shared" si="5"/>
        <v>2194.5</v>
      </c>
      <c r="L91" s="93">
        <f t="shared" si="5"/>
        <v>79514.849999999991</v>
      </c>
      <c r="M91" s="93">
        <f>SUM(M9:M90)</f>
        <v>2697.5</v>
      </c>
    </row>
    <row r="92" spans="1:13" s="91" customFormat="1" ht="27" customHeight="1" x14ac:dyDescent="0.25">
      <c r="A92" s="87"/>
      <c r="B92" s="90"/>
      <c r="C92" s="94"/>
      <c r="D92" s="95"/>
      <c r="E92" s="95"/>
      <c r="F92" s="85"/>
      <c r="G92" s="85"/>
      <c r="I92" s="95"/>
      <c r="J92" s="95"/>
      <c r="K92" s="85"/>
      <c r="L92" s="85"/>
    </row>
    <row r="93" spans="1:13" s="91" customFormat="1" ht="27" customHeight="1" x14ac:dyDescent="0.25">
      <c r="B93" s="90"/>
      <c r="C93" s="94"/>
      <c r="D93" s="95"/>
      <c r="E93" s="95"/>
      <c r="F93" s="85"/>
      <c r="G93" s="85"/>
      <c r="I93" s="95"/>
      <c r="J93" s="95"/>
      <c r="K93" s="85"/>
      <c r="L93" s="85"/>
    </row>
    <row r="94" spans="1:13" x14ac:dyDescent="0.2">
      <c r="A94" s="85"/>
      <c r="D94" s="95"/>
      <c r="E94" s="95"/>
      <c r="I94" s="95"/>
      <c r="J94" s="95"/>
    </row>
    <row r="95" spans="1:13" x14ac:dyDescent="0.2">
      <c r="D95" s="48"/>
      <c r="E95" s="95"/>
      <c r="I95" s="48"/>
      <c r="J95" s="95"/>
    </row>
    <row r="96" spans="1:13" x14ac:dyDescent="0.2">
      <c r="D96" s="95"/>
      <c r="E96" s="95"/>
      <c r="I96" s="95"/>
      <c r="J96" s="95"/>
    </row>
  </sheetData>
  <mergeCells count="10">
    <mergeCell ref="D4:G4"/>
    <mergeCell ref="A7:A8"/>
    <mergeCell ref="B7:B8"/>
    <mergeCell ref="C7:C8"/>
    <mergeCell ref="I4:L4"/>
    <mergeCell ref="D6:H6"/>
    <mergeCell ref="A91:C91"/>
    <mergeCell ref="I6:M6"/>
    <mergeCell ref="I7:L7"/>
    <mergeCell ref="D7:G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56D6-DDEF-4C43-83E2-AEA72534AD8E}">
  <dimension ref="A2:H57"/>
  <sheetViews>
    <sheetView topLeftCell="A34" workbookViewId="0">
      <selection activeCell="E39" sqref="E39"/>
    </sheetView>
  </sheetViews>
  <sheetFormatPr defaultRowHeight="15" x14ac:dyDescent="0.2"/>
  <cols>
    <col min="1" max="1" width="6" style="47" customWidth="1"/>
    <col min="2" max="2" width="13" style="66" customWidth="1"/>
    <col min="3" max="3" width="44.85546875" style="67" customWidth="1"/>
    <col min="4" max="4" width="16.7109375" style="47" bestFit="1" customWidth="1"/>
    <col min="5" max="6" width="15.7109375" style="47" customWidth="1"/>
    <col min="7" max="7" width="13.42578125" style="47" customWidth="1"/>
    <col min="8" max="8" width="24.5703125" style="47" customWidth="1"/>
    <col min="9" max="67" width="9.140625" style="47"/>
    <col min="68" max="68" width="13" style="47" customWidth="1"/>
    <col min="69" max="69" width="34.42578125" style="47" customWidth="1"/>
    <col min="70" max="73" width="15.7109375" style="47" customWidth="1"/>
    <col min="74" max="74" width="20.5703125" style="47" customWidth="1"/>
    <col min="75" max="78" width="15.7109375" style="47" customWidth="1"/>
    <col min="79" max="79" width="20.5703125" style="47" customWidth="1"/>
    <col min="80" max="83" width="15.7109375" style="47" customWidth="1"/>
    <col min="84" max="84" width="20.5703125" style="47" customWidth="1"/>
    <col min="85" max="88" width="15.7109375" style="47" customWidth="1"/>
    <col min="89" max="89" width="20.5703125" style="47" customWidth="1"/>
    <col min="90" max="93" width="15.7109375" style="47" customWidth="1"/>
    <col min="94" max="94" width="20.5703125" style="47" customWidth="1"/>
    <col min="95" max="323" width="9.140625" style="47"/>
    <col min="324" max="324" width="13" style="47" customWidth="1"/>
    <col min="325" max="325" width="34.42578125" style="47" customWidth="1"/>
    <col min="326" max="329" width="15.7109375" style="47" customWidth="1"/>
    <col min="330" max="330" width="20.5703125" style="47" customWidth="1"/>
    <col min="331" max="334" width="15.7109375" style="47" customWidth="1"/>
    <col min="335" max="335" width="20.5703125" style="47" customWidth="1"/>
    <col min="336" max="339" width="15.7109375" style="47" customWidth="1"/>
    <col min="340" max="340" width="20.5703125" style="47" customWidth="1"/>
    <col min="341" max="344" width="15.7109375" style="47" customWidth="1"/>
    <col min="345" max="345" width="20.5703125" style="47" customWidth="1"/>
    <col min="346" max="349" width="15.7109375" style="47" customWidth="1"/>
    <col min="350" max="350" width="20.5703125" style="47" customWidth="1"/>
    <col min="351" max="579" width="9.140625" style="47"/>
    <col min="580" max="580" width="13" style="47" customWidth="1"/>
    <col min="581" max="581" width="34.42578125" style="47" customWidth="1"/>
    <col min="582" max="585" width="15.7109375" style="47" customWidth="1"/>
    <col min="586" max="586" width="20.5703125" style="47" customWidth="1"/>
    <col min="587" max="590" width="15.7109375" style="47" customWidth="1"/>
    <col min="591" max="591" width="20.5703125" style="47" customWidth="1"/>
    <col min="592" max="595" width="15.7109375" style="47" customWidth="1"/>
    <col min="596" max="596" width="20.5703125" style="47" customWidth="1"/>
    <col min="597" max="600" width="15.7109375" style="47" customWidth="1"/>
    <col min="601" max="601" width="20.5703125" style="47" customWidth="1"/>
    <col min="602" max="605" width="15.7109375" style="47" customWidth="1"/>
    <col min="606" max="606" width="20.5703125" style="47" customWidth="1"/>
    <col min="607" max="835" width="9.140625" style="47"/>
    <col min="836" max="836" width="13" style="47" customWidth="1"/>
    <col min="837" max="837" width="34.42578125" style="47" customWidth="1"/>
    <col min="838" max="841" width="15.7109375" style="47" customWidth="1"/>
    <col min="842" max="842" width="20.5703125" style="47" customWidth="1"/>
    <col min="843" max="846" width="15.7109375" style="47" customWidth="1"/>
    <col min="847" max="847" width="20.5703125" style="47" customWidth="1"/>
    <col min="848" max="851" width="15.7109375" style="47" customWidth="1"/>
    <col min="852" max="852" width="20.5703125" style="47" customWidth="1"/>
    <col min="853" max="856" width="15.7109375" style="47" customWidth="1"/>
    <col min="857" max="857" width="20.5703125" style="47" customWidth="1"/>
    <col min="858" max="861" width="15.7109375" style="47" customWidth="1"/>
    <col min="862" max="862" width="20.5703125" style="47" customWidth="1"/>
    <col min="863" max="1091" width="9.140625" style="47"/>
    <col min="1092" max="1092" width="13" style="47" customWidth="1"/>
    <col min="1093" max="1093" width="34.42578125" style="47" customWidth="1"/>
    <col min="1094" max="1097" width="15.7109375" style="47" customWidth="1"/>
    <col min="1098" max="1098" width="20.5703125" style="47" customWidth="1"/>
    <col min="1099" max="1102" width="15.7109375" style="47" customWidth="1"/>
    <col min="1103" max="1103" width="20.5703125" style="47" customWidth="1"/>
    <col min="1104" max="1107" width="15.7109375" style="47" customWidth="1"/>
    <col min="1108" max="1108" width="20.5703125" style="47" customWidth="1"/>
    <col min="1109" max="1112" width="15.7109375" style="47" customWidth="1"/>
    <col min="1113" max="1113" width="20.5703125" style="47" customWidth="1"/>
    <col min="1114" max="1117" width="15.7109375" style="47" customWidth="1"/>
    <col min="1118" max="1118" width="20.5703125" style="47" customWidth="1"/>
    <col min="1119" max="1347" width="9.140625" style="47"/>
    <col min="1348" max="1348" width="13" style="47" customWidth="1"/>
    <col min="1349" max="1349" width="34.42578125" style="47" customWidth="1"/>
    <col min="1350" max="1353" width="15.7109375" style="47" customWidth="1"/>
    <col min="1354" max="1354" width="20.5703125" style="47" customWidth="1"/>
    <col min="1355" max="1358" width="15.7109375" style="47" customWidth="1"/>
    <col min="1359" max="1359" width="20.5703125" style="47" customWidth="1"/>
    <col min="1360" max="1363" width="15.7109375" style="47" customWidth="1"/>
    <col min="1364" max="1364" width="20.5703125" style="47" customWidth="1"/>
    <col min="1365" max="1368" width="15.7109375" style="47" customWidth="1"/>
    <col min="1369" max="1369" width="20.5703125" style="47" customWidth="1"/>
    <col min="1370" max="1373" width="15.7109375" style="47" customWidth="1"/>
    <col min="1374" max="1374" width="20.5703125" style="47" customWidth="1"/>
    <col min="1375" max="1603" width="9.140625" style="47"/>
    <col min="1604" max="1604" width="13" style="47" customWidth="1"/>
    <col min="1605" max="1605" width="34.42578125" style="47" customWidth="1"/>
    <col min="1606" max="1609" width="15.7109375" style="47" customWidth="1"/>
    <col min="1610" max="1610" width="20.5703125" style="47" customWidth="1"/>
    <col min="1611" max="1614" width="15.7109375" style="47" customWidth="1"/>
    <col min="1615" max="1615" width="20.5703125" style="47" customWidth="1"/>
    <col min="1616" max="1619" width="15.7109375" style="47" customWidth="1"/>
    <col min="1620" max="1620" width="20.5703125" style="47" customWidth="1"/>
    <col min="1621" max="1624" width="15.7109375" style="47" customWidth="1"/>
    <col min="1625" max="1625" width="20.5703125" style="47" customWidth="1"/>
    <col min="1626" max="1629" width="15.7109375" style="47" customWidth="1"/>
    <col min="1630" max="1630" width="20.5703125" style="47" customWidth="1"/>
    <col min="1631" max="1859" width="9.140625" style="47"/>
    <col min="1860" max="1860" width="13" style="47" customWidth="1"/>
    <col min="1861" max="1861" width="34.42578125" style="47" customWidth="1"/>
    <col min="1862" max="1865" width="15.7109375" style="47" customWidth="1"/>
    <col min="1866" max="1866" width="20.5703125" style="47" customWidth="1"/>
    <col min="1867" max="1870" width="15.7109375" style="47" customWidth="1"/>
    <col min="1871" max="1871" width="20.5703125" style="47" customWidth="1"/>
    <col min="1872" max="1875" width="15.7109375" style="47" customWidth="1"/>
    <col min="1876" max="1876" width="20.5703125" style="47" customWidth="1"/>
    <col min="1877" max="1880" width="15.7109375" style="47" customWidth="1"/>
    <col min="1881" max="1881" width="20.5703125" style="47" customWidth="1"/>
    <col min="1882" max="1885" width="15.7109375" style="47" customWidth="1"/>
    <col min="1886" max="1886" width="20.5703125" style="47" customWidth="1"/>
    <col min="1887" max="2115" width="9.140625" style="47"/>
    <col min="2116" max="2116" width="13" style="47" customWidth="1"/>
    <col min="2117" max="2117" width="34.42578125" style="47" customWidth="1"/>
    <col min="2118" max="2121" width="15.7109375" style="47" customWidth="1"/>
    <col min="2122" max="2122" width="20.5703125" style="47" customWidth="1"/>
    <col min="2123" max="2126" width="15.7109375" style="47" customWidth="1"/>
    <col min="2127" max="2127" width="20.5703125" style="47" customWidth="1"/>
    <col min="2128" max="2131" width="15.7109375" style="47" customWidth="1"/>
    <col min="2132" max="2132" width="20.5703125" style="47" customWidth="1"/>
    <col min="2133" max="2136" width="15.7109375" style="47" customWidth="1"/>
    <col min="2137" max="2137" width="20.5703125" style="47" customWidth="1"/>
    <col min="2138" max="2141" width="15.7109375" style="47" customWidth="1"/>
    <col min="2142" max="2142" width="20.5703125" style="47" customWidth="1"/>
    <col min="2143" max="2371" width="9.140625" style="47"/>
    <col min="2372" max="2372" width="13" style="47" customWidth="1"/>
    <col min="2373" max="2373" width="34.42578125" style="47" customWidth="1"/>
    <col min="2374" max="2377" width="15.7109375" style="47" customWidth="1"/>
    <col min="2378" max="2378" width="20.5703125" style="47" customWidth="1"/>
    <col min="2379" max="2382" width="15.7109375" style="47" customWidth="1"/>
    <col min="2383" max="2383" width="20.5703125" style="47" customWidth="1"/>
    <col min="2384" max="2387" width="15.7109375" style="47" customWidth="1"/>
    <col min="2388" max="2388" width="20.5703125" style="47" customWidth="1"/>
    <col min="2389" max="2392" width="15.7109375" style="47" customWidth="1"/>
    <col min="2393" max="2393" width="20.5703125" style="47" customWidth="1"/>
    <col min="2394" max="2397" width="15.7109375" style="47" customWidth="1"/>
    <col min="2398" max="2398" width="20.5703125" style="47" customWidth="1"/>
    <col min="2399" max="2627" width="9.140625" style="47"/>
    <col min="2628" max="2628" width="13" style="47" customWidth="1"/>
    <col min="2629" max="2629" width="34.42578125" style="47" customWidth="1"/>
    <col min="2630" max="2633" width="15.7109375" style="47" customWidth="1"/>
    <col min="2634" max="2634" width="20.5703125" style="47" customWidth="1"/>
    <col min="2635" max="2638" width="15.7109375" style="47" customWidth="1"/>
    <col min="2639" max="2639" width="20.5703125" style="47" customWidth="1"/>
    <col min="2640" max="2643" width="15.7109375" style="47" customWidth="1"/>
    <col min="2644" max="2644" width="20.5703125" style="47" customWidth="1"/>
    <col min="2645" max="2648" width="15.7109375" style="47" customWidth="1"/>
    <col min="2649" max="2649" width="20.5703125" style="47" customWidth="1"/>
    <col min="2650" max="2653" width="15.7109375" style="47" customWidth="1"/>
    <col min="2654" max="2654" width="20.5703125" style="47" customWidth="1"/>
    <col min="2655" max="2883" width="9.140625" style="47"/>
    <col min="2884" max="2884" width="13" style="47" customWidth="1"/>
    <col min="2885" max="2885" width="34.42578125" style="47" customWidth="1"/>
    <col min="2886" max="2889" width="15.7109375" style="47" customWidth="1"/>
    <col min="2890" max="2890" width="20.5703125" style="47" customWidth="1"/>
    <col min="2891" max="2894" width="15.7109375" style="47" customWidth="1"/>
    <col min="2895" max="2895" width="20.5703125" style="47" customWidth="1"/>
    <col min="2896" max="2899" width="15.7109375" style="47" customWidth="1"/>
    <col min="2900" max="2900" width="20.5703125" style="47" customWidth="1"/>
    <col min="2901" max="2904" width="15.7109375" style="47" customWidth="1"/>
    <col min="2905" max="2905" width="20.5703125" style="47" customWidth="1"/>
    <col min="2906" max="2909" width="15.7109375" style="47" customWidth="1"/>
    <col min="2910" max="2910" width="20.5703125" style="47" customWidth="1"/>
    <col min="2911" max="3139" width="9.140625" style="47"/>
    <col min="3140" max="3140" width="13" style="47" customWidth="1"/>
    <col min="3141" max="3141" width="34.42578125" style="47" customWidth="1"/>
    <col min="3142" max="3145" width="15.7109375" style="47" customWidth="1"/>
    <col min="3146" max="3146" width="20.5703125" style="47" customWidth="1"/>
    <col min="3147" max="3150" width="15.7109375" style="47" customWidth="1"/>
    <col min="3151" max="3151" width="20.5703125" style="47" customWidth="1"/>
    <col min="3152" max="3155" width="15.7109375" style="47" customWidth="1"/>
    <col min="3156" max="3156" width="20.5703125" style="47" customWidth="1"/>
    <col min="3157" max="3160" width="15.7109375" style="47" customWidth="1"/>
    <col min="3161" max="3161" width="20.5703125" style="47" customWidth="1"/>
    <col min="3162" max="3165" width="15.7109375" style="47" customWidth="1"/>
    <col min="3166" max="3166" width="20.5703125" style="47" customWidth="1"/>
    <col min="3167" max="3395" width="9.140625" style="47"/>
    <col min="3396" max="3396" width="13" style="47" customWidth="1"/>
    <col min="3397" max="3397" width="34.42578125" style="47" customWidth="1"/>
    <col min="3398" max="3401" width="15.7109375" style="47" customWidth="1"/>
    <col min="3402" max="3402" width="20.5703125" style="47" customWidth="1"/>
    <col min="3403" max="3406" width="15.7109375" style="47" customWidth="1"/>
    <col min="3407" max="3407" width="20.5703125" style="47" customWidth="1"/>
    <col min="3408" max="3411" width="15.7109375" style="47" customWidth="1"/>
    <col min="3412" max="3412" width="20.5703125" style="47" customWidth="1"/>
    <col min="3413" max="3416" width="15.7109375" style="47" customWidth="1"/>
    <col min="3417" max="3417" width="20.5703125" style="47" customWidth="1"/>
    <col min="3418" max="3421" width="15.7109375" style="47" customWidth="1"/>
    <col min="3422" max="3422" width="20.5703125" style="47" customWidth="1"/>
    <col min="3423" max="3651" width="9.140625" style="47"/>
    <col min="3652" max="3652" width="13" style="47" customWidth="1"/>
    <col min="3653" max="3653" width="34.42578125" style="47" customWidth="1"/>
    <col min="3654" max="3657" width="15.7109375" style="47" customWidth="1"/>
    <col min="3658" max="3658" width="20.5703125" style="47" customWidth="1"/>
    <col min="3659" max="3662" width="15.7109375" style="47" customWidth="1"/>
    <col min="3663" max="3663" width="20.5703125" style="47" customWidth="1"/>
    <col min="3664" max="3667" width="15.7109375" style="47" customWidth="1"/>
    <col min="3668" max="3668" width="20.5703125" style="47" customWidth="1"/>
    <col min="3669" max="3672" width="15.7109375" style="47" customWidth="1"/>
    <col min="3673" max="3673" width="20.5703125" style="47" customWidth="1"/>
    <col min="3674" max="3677" width="15.7109375" style="47" customWidth="1"/>
    <col min="3678" max="3678" width="20.5703125" style="47" customWidth="1"/>
    <col min="3679" max="3907" width="9.140625" style="47"/>
    <col min="3908" max="3908" width="13" style="47" customWidth="1"/>
    <col min="3909" max="3909" width="34.42578125" style="47" customWidth="1"/>
    <col min="3910" max="3913" width="15.7109375" style="47" customWidth="1"/>
    <col min="3914" max="3914" width="20.5703125" style="47" customWidth="1"/>
    <col min="3915" max="3918" width="15.7109375" style="47" customWidth="1"/>
    <col min="3919" max="3919" width="20.5703125" style="47" customWidth="1"/>
    <col min="3920" max="3923" width="15.7109375" style="47" customWidth="1"/>
    <col min="3924" max="3924" width="20.5703125" style="47" customWidth="1"/>
    <col min="3925" max="3928" width="15.7109375" style="47" customWidth="1"/>
    <col min="3929" max="3929" width="20.5703125" style="47" customWidth="1"/>
    <col min="3930" max="3933" width="15.7109375" style="47" customWidth="1"/>
    <col min="3934" max="3934" width="20.5703125" style="47" customWidth="1"/>
    <col min="3935" max="4163" width="9.140625" style="47"/>
    <col min="4164" max="4164" width="13" style="47" customWidth="1"/>
    <col min="4165" max="4165" width="34.42578125" style="47" customWidth="1"/>
    <col min="4166" max="4169" width="15.7109375" style="47" customWidth="1"/>
    <col min="4170" max="4170" width="20.5703125" style="47" customWidth="1"/>
    <col min="4171" max="4174" width="15.7109375" style="47" customWidth="1"/>
    <col min="4175" max="4175" width="20.5703125" style="47" customWidth="1"/>
    <col min="4176" max="4179" width="15.7109375" style="47" customWidth="1"/>
    <col min="4180" max="4180" width="20.5703125" style="47" customWidth="1"/>
    <col min="4181" max="4184" width="15.7109375" style="47" customWidth="1"/>
    <col min="4185" max="4185" width="20.5703125" style="47" customWidth="1"/>
    <col min="4186" max="4189" width="15.7109375" style="47" customWidth="1"/>
    <col min="4190" max="4190" width="20.5703125" style="47" customWidth="1"/>
    <col min="4191" max="4419" width="9.140625" style="47"/>
    <col min="4420" max="4420" width="13" style="47" customWidth="1"/>
    <col min="4421" max="4421" width="34.42578125" style="47" customWidth="1"/>
    <col min="4422" max="4425" width="15.7109375" style="47" customWidth="1"/>
    <col min="4426" max="4426" width="20.5703125" style="47" customWidth="1"/>
    <col min="4427" max="4430" width="15.7109375" style="47" customWidth="1"/>
    <col min="4431" max="4431" width="20.5703125" style="47" customWidth="1"/>
    <col min="4432" max="4435" width="15.7109375" style="47" customWidth="1"/>
    <col min="4436" max="4436" width="20.5703125" style="47" customWidth="1"/>
    <col min="4437" max="4440" width="15.7109375" style="47" customWidth="1"/>
    <col min="4441" max="4441" width="20.5703125" style="47" customWidth="1"/>
    <col min="4442" max="4445" width="15.7109375" style="47" customWidth="1"/>
    <col min="4446" max="4446" width="20.5703125" style="47" customWidth="1"/>
    <col min="4447" max="4675" width="9.140625" style="47"/>
    <col min="4676" max="4676" width="13" style="47" customWidth="1"/>
    <col min="4677" max="4677" width="34.42578125" style="47" customWidth="1"/>
    <col min="4678" max="4681" width="15.7109375" style="47" customWidth="1"/>
    <col min="4682" max="4682" width="20.5703125" style="47" customWidth="1"/>
    <col min="4683" max="4686" width="15.7109375" style="47" customWidth="1"/>
    <col min="4687" max="4687" width="20.5703125" style="47" customWidth="1"/>
    <col min="4688" max="4691" width="15.7109375" style="47" customWidth="1"/>
    <col min="4692" max="4692" width="20.5703125" style="47" customWidth="1"/>
    <col min="4693" max="4696" width="15.7109375" style="47" customWidth="1"/>
    <col min="4697" max="4697" width="20.5703125" style="47" customWidth="1"/>
    <col min="4698" max="4701" width="15.7109375" style="47" customWidth="1"/>
    <col min="4702" max="4702" width="20.5703125" style="47" customWidth="1"/>
    <col min="4703" max="4931" width="9.140625" style="47"/>
    <col min="4932" max="4932" width="13" style="47" customWidth="1"/>
    <col min="4933" max="4933" width="34.42578125" style="47" customWidth="1"/>
    <col min="4934" max="4937" width="15.7109375" style="47" customWidth="1"/>
    <col min="4938" max="4938" width="20.5703125" style="47" customWidth="1"/>
    <col min="4939" max="4942" width="15.7109375" style="47" customWidth="1"/>
    <col min="4943" max="4943" width="20.5703125" style="47" customWidth="1"/>
    <col min="4944" max="4947" width="15.7109375" style="47" customWidth="1"/>
    <col min="4948" max="4948" width="20.5703125" style="47" customWidth="1"/>
    <col min="4949" max="4952" width="15.7109375" style="47" customWidth="1"/>
    <col min="4953" max="4953" width="20.5703125" style="47" customWidth="1"/>
    <col min="4954" max="4957" width="15.7109375" style="47" customWidth="1"/>
    <col min="4958" max="4958" width="20.5703125" style="47" customWidth="1"/>
    <col min="4959" max="5187" width="9.140625" style="47"/>
    <col min="5188" max="5188" width="13" style="47" customWidth="1"/>
    <col min="5189" max="5189" width="34.42578125" style="47" customWidth="1"/>
    <col min="5190" max="5193" width="15.7109375" style="47" customWidth="1"/>
    <col min="5194" max="5194" width="20.5703125" style="47" customWidth="1"/>
    <col min="5195" max="5198" width="15.7109375" style="47" customWidth="1"/>
    <col min="5199" max="5199" width="20.5703125" style="47" customWidth="1"/>
    <col min="5200" max="5203" width="15.7109375" style="47" customWidth="1"/>
    <col min="5204" max="5204" width="20.5703125" style="47" customWidth="1"/>
    <col min="5205" max="5208" width="15.7109375" style="47" customWidth="1"/>
    <col min="5209" max="5209" width="20.5703125" style="47" customWidth="1"/>
    <col min="5210" max="5213" width="15.7109375" style="47" customWidth="1"/>
    <col min="5214" max="5214" width="20.5703125" style="47" customWidth="1"/>
    <col min="5215" max="5443" width="9.140625" style="47"/>
    <col min="5444" max="5444" width="13" style="47" customWidth="1"/>
    <col min="5445" max="5445" width="34.42578125" style="47" customWidth="1"/>
    <col min="5446" max="5449" width="15.7109375" style="47" customWidth="1"/>
    <col min="5450" max="5450" width="20.5703125" style="47" customWidth="1"/>
    <col min="5451" max="5454" width="15.7109375" style="47" customWidth="1"/>
    <col min="5455" max="5455" width="20.5703125" style="47" customWidth="1"/>
    <col min="5456" max="5459" width="15.7109375" style="47" customWidth="1"/>
    <col min="5460" max="5460" width="20.5703125" style="47" customWidth="1"/>
    <col min="5461" max="5464" width="15.7109375" style="47" customWidth="1"/>
    <col min="5465" max="5465" width="20.5703125" style="47" customWidth="1"/>
    <col min="5466" max="5469" width="15.7109375" style="47" customWidth="1"/>
    <col min="5470" max="5470" width="20.5703125" style="47" customWidth="1"/>
    <col min="5471" max="5699" width="9.140625" style="47"/>
    <col min="5700" max="5700" width="13" style="47" customWidth="1"/>
    <col min="5701" max="5701" width="34.42578125" style="47" customWidth="1"/>
    <col min="5702" max="5705" width="15.7109375" style="47" customWidth="1"/>
    <col min="5706" max="5706" width="20.5703125" style="47" customWidth="1"/>
    <col min="5707" max="5710" width="15.7109375" style="47" customWidth="1"/>
    <col min="5711" max="5711" width="20.5703125" style="47" customWidth="1"/>
    <col min="5712" max="5715" width="15.7109375" style="47" customWidth="1"/>
    <col min="5716" max="5716" width="20.5703125" style="47" customWidth="1"/>
    <col min="5717" max="5720" width="15.7109375" style="47" customWidth="1"/>
    <col min="5721" max="5721" width="20.5703125" style="47" customWidth="1"/>
    <col min="5722" max="5725" width="15.7109375" style="47" customWidth="1"/>
    <col min="5726" max="5726" width="20.5703125" style="47" customWidth="1"/>
    <col min="5727" max="5955" width="9.140625" style="47"/>
    <col min="5956" max="5956" width="13" style="47" customWidth="1"/>
    <col min="5957" max="5957" width="34.42578125" style="47" customWidth="1"/>
    <col min="5958" max="5961" width="15.7109375" style="47" customWidth="1"/>
    <col min="5962" max="5962" width="20.5703125" style="47" customWidth="1"/>
    <col min="5963" max="5966" width="15.7109375" style="47" customWidth="1"/>
    <col min="5967" max="5967" width="20.5703125" style="47" customWidth="1"/>
    <col min="5968" max="5971" width="15.7109375" style="47" customWidth="1"/>
    <col min="5972" max="5972" width="20.5703125" style="47" customWidth="1"/>
    <col min="5973" max="5976" width="15.7109375" style="47" customWidth="1"/>
    <col min="5977" max="5977" width="20.5703125" style="47" customWidth="1"/>
    <col min="5978" max="5981" width="15.7109375" style="47" customWidth="1"/>
    <col min="5982" max="5982" width="20.5703125" style="47" customWidth="1"/>
    <col min="5983" max="6211" width="9.140625" style="47"/>
    <col min="6212" max="6212" width="13" style="47" customWidth="1"/>
    <col min="6213" max="6213" width="34.42578125" style="47" customWidth="1"/>
    <col min="6214" max="6217" width="15.7109375" style="47" customWidth="1"/>
    <col min="6218" max="6218" width="20.5703125" style="47" customWidth="1"/>
    <col min="6219" max="6222" width="15.7109375" style="47" customWidth="1"/>
    <col min="6223" max="6223" width="20.5703125" style="47" customWidth="1"/>
    <col min="6224" max="6227" width="15.7109375" style="47" customWidth="1"/>
    <col min="6228" max="6228" width="20.5703125" style="47" customWidth="1"/>
    <col min="6229" max="6232" width="15.7109375" style="47" customWidth="1"/>
    <col min="6233" max="6233" width="20.5703125" style="47" customWidth="1"/>
    <col min="6234" max="6237" width="15.7109375" style="47" customWidth="1"/>
    <col min="6238" max="6238" width="20.5703125" style="47" customWidth="1"/>
    <col min="6239" max="6467" width="9.140625" style="47"/>
    <col min="6468" max="6468" width="13" style="47" customWidth="1"/>
    <col min="6469" max="6469" width="34.42578125" style="47" customWidth="1"/>
    <col min="6470" max="6473" width="15.7109375" style="47" customWidth="1"/>
    <col min="6474" max="6474" width="20.5703125" style="47" customWidth="1"/>
    <col min="6475" max="6478" width="15.7109375" style="47" customWidth="1"/>
    <col min="6479" max="6479" width="20.5703125" style="47" customWidth="1"/>
    <col min="6480" max="6483" width="15.7109375" style="47" customWidth="1"/>
    <col min="6484" max="6484" width="20.5703125" style="47" customWidth="1"/>
    <col min="6485" max="6488" width="15.7109375" style="47" customWidth="1"/>
    <col min="6489" max="6489" width="20.5703125" style="47" customWidth="1"/>
    <col min="6490" max="6493" width="15.7109375" style="47" customWidth="1"/>
    <col min="6494" max="6494" width="20.5703125" style="47" customWidth="1"/>
    <col min="6495" max="6723" width="9.140625" style="47"/>
    <col min="6724" max="6724" width="13" style="47" customWidth="1"/>
    <col min="6725" max="6725" width="34.42578125" style="47" customWidth="1"/>
    <col min="6726" max="6729" width="15.7109375" style="47" customWidth="1"/>
    <col min="6730" max="6730" width="20.5703125" style="47" customWidth="1"/>
    <col min="6731" max="6734" width="15.7109375" style="47" customWidth="1"/>
    <col min="6735" max="6735" width="20.5703125" style="47" customWidth="1"/>
    <col min="6736" max="6739" width="15.7109375" style="47" customWidth="1"/>
    <col min="6740" max="6740" width="20.5703125" style="47" customWidth="1"/>
    <col min="6741" max="6744" width="15.7109375" style="47" customWidth="1"/>
    <col min="6745" max="6745" width="20.5703125" style="47" customWidth="1"/>
    <col min="6746" max="6749" width="15.7109375" style="47" customWidth="1"/>
    <col min="6750" max="6750" width="20.5703125" style="47" customWidth="1"/>
    <col min="6751" max="6979" width="9.140625" style="47"/>
    <col min="6980" max="6980" width="13" style="47" customWidth="1"/>
    <col min="6981" max="6981" width="34.42578125" style="47" customWidth="1"/>
    <col min="6982" max="6985" width="15.7109375" style="47" customWidth="1"/>
    <col min="6986" max="6986" width="20.5703125" style="47" customWidth="1"/>
    <col min="6987" max="6990" width="15.7109375" style="47" customWidth="1"/>
    <col min="6991" max="6991" width="20.5703125" style="47" customWidth="1"/>
    <col min="6992" max="6995" width="15.7109375" style="47" customWidth="1"/>
    <col min="6996" max="6996" width="20.5703125" style="47" customWidth="1"/>
    <col min="6997" max="7000" width="15.7109375" style="47" customWidth="1"/>
    <col min="7001" max="7001" width="20.5703125" style="47" customWidth="1"/>
    <col min="7002" max="7005" width="15.7109375" style="47" customWidth="1"/>
    <col min="7006" max="7006" width="20.5703125" style="47" customWidth="1"/>
    <col min="7007" max="7235" width="9.140625" style="47"/>
    <col min="7236" max="7236" width="13" style="47" customWidth="1"/>
    <col min="7237" max="7237" width="34.42578125" style="47" customWidth="1"/>
    <col min="7238" max="7241" width="15.7109375" style="47" customWidth="1"/>
    <col min="7242" max="7242" width="20.5703125" style="47" customWidth="1"/>
    <col min="7243" max="7246" width="15.7109375" style="47" customWidth="1"/>
    <col min="7247" max="7247" width="20.5703125" style="47" customWidth="1"/>
    <col min="7248" max="7251" width="15.7109375" style="47" customWidth="1"/>
    <col min="7252" max="7252" width="20.5703125" style="47" customWidth="1"/>
    <col min="7253" max="7256" width="15.7109375" style="47" customWidth="1"/>
    <col min="7257" max="7257" width="20.5703125" style="47" customWidth="1"/>
    <col min="7258" max="7261" width="15.7109375" style="47" customWidth="1"/>
    <col min="7262" max="7262" width="20.5703125" style="47" customWidth="1"/>
    <col min="7263" max="7491" width="9.140625" style="47"/>
    <col min="7492" max="7492" width="13" style="47" customWidth="1"/>
    <col min="7493" max="7493" width="34.42578125" style="47" customWidth="1"/>
    <col min="7494" max="7497" width="15.7109375" style="47" customWidth="1"/>
    <col min="7498" max="7498" width="20.5703125" style="47" customWidth="1"/>
    <col min="7499" max="7502" width="15.7109375" style="47" customWidth="1"/>
    <col min="7503" max="7503" width="20.5703125" style="47" customWidth="1"/>
    <col min="7504" max="7507" width="15.7109375" style="47" customWidth="1"/>
    <col min="7508" max="7508" width="20.5703125" style="47" customWidth="1"/>
    <col min="7509" max="7512" width="15.7109375" style="47" customWidth="1"/>
    <col min="7513" max="7513" width="20.5703125" style="47" customWidth="1"/>
    <col min="7514" max="7517" width="15.7109375" style="47" customWidth="1"/>
    <col min="7518" max="7518" width="20.5703125" style="47" customWidth="1"/>
    <col min="7519" max="7747" width="9.140625" style="47"/>
    <col min="7748" max="7748" width="13" style="47" customWidth="1"/>
    <col min="7749" max="7749" width="34.42578125" style="47" customWidth="1"/>
    <col min="7750" max="7753" width="15.7109375" style="47" customWidth="1"/>
    <col min="7754" max="7754" width="20.5703125" style="47" customWidth="1"/>
    <col min="7755" max="7758" width="15.7109375" style="47" customWidth="1"/>
    <col min="7759" max="7759" width="20.5703125" style="47" customWidth="1"/>
    <col min="7760" max="7763" width="15.7109375" style="47" customWidth="1"/>
    <col min="7764" max="7764" width="20.5703125" style="47" customWidth="1"/>
    <col min="7765" max="7768" width="15.7109375" style="47" customWidth="1"/>
    <col min="7769" max="7769" width="20.5703125" style="47" customWidth="1"/>
    <col min="7770" max="7773" width="15.7109375" style="47" customWidth="1"/>
    <col min="7774" max="7774" width="20.5703125" style="47" customWidth="1"/>
    <col min="7775" max="8003" width="9.140625" style="47"/>
    <col min="8004" max="8004" width="13" style="47" customWidth="1"/>
    <col min="8005" max="8005" width="34.42578125" style="47" customWidth="1"/>
    <col min="8006" max="8009" width="15.7109375" style="47" customWidth="1"/>
    <col min="8010" max="8010" width="20.5703125" style="47" customWidth="1"/>
    <col min="8011" max="8014" width="15.7109375" style="47" customWidth="1"/>
    <col min="8015" max="8015" width="20.5703125" style="47" customWidth="1"/>
    <col min="8016" max="8019" width="15.7109375" style="47" customWidth="1"/>
    <col min="8020" max="8020" width="20.5703125" style="47" customWidth="1"/>
    <col min="8021" max="8024" width="15.7109375" style="47" customWidth="1"/>
    <col min="8025" max="8025" width="20.5703125" style="47" customWidth="1"/>
    <col min="8026" max="8029" width="15.7109375" style="47" customWidth="1"/>
    <col min="8030" max="8030" width="20.5703125" style="47" customWidth="1"/>
    <col min="8031" max="8259" width="9.140625" style="47"/>
    <col min="8260" max="8260" width="13" style="47" customWidth="1"/>
    <col min="8261" max="8261" width="34.42578125" style="47" customWidth="1"/>
    <col min="8262" max="8265" width="15.7109375" style="47" customWidth="1"/>
    <col min="8266" max="8266" width="20.5703125" style="47" customWidth="1"/>
    <col min="8267" max="8270" width="15.7109375" style="47" customWidth="1"/>
    <col min="8271" max="8271" width="20.5703125" style="47" customWidth="1"/>
    <col min="8272" max="8275" width="15.7109375" style="47" customWidth="1"/>
    <col min="8276" max="8276" width="20.5703125" style="47" customWidth="1"/>
    <col min="8277" max="8280" width="15.7109375" style="47" customWidth="1"/>
    <col min="8281" max="8281" width="20.5703125" style="47" customWidth="1"/>
    <col min="8282" max="8285" width="15.7109375" style="47" customWidth="1"/>
    <col min="8286" max="8286" width="20.5703125" style="47" customWidth="1"/>
    <col min="8287" max="8515" width="9.140625" style="47"/>
    <col min="8516" max="8516" width="13" style="47" customWidth="1"/>
    <col min="8517" max="8517" width="34.42578125" style="47" customWidth="1"/>
    <col min="8518" max="8521" width="15.7109375" style="47" customWidth="1"/>
    <col min="8522" max="8522" width="20.5703125" style="47" customWidth="1"/>
    <col min="8523" max="8526" width="15.7109375" style="47" customWidth="1"/>
    <col min="8527" max="8527" width="20.5703125" style="47" customWidth="1"/>
    <col min="8528" max="8531" width="15.7109375" style="47" customWidth="1"/>
    <col min="8532" max="8532" width="20.5703125" style="47" customWidth="1"/>
    <col min="8533" max="8536" width="15.7109375" style="47" customWidth="1"/>
    <col min="8537" max="8537" width="20.5703125" style="47" customWidth="1"/>
    <col min="8538" max="8541" width="15.7109375" style="47" customWidth="1"/>
    <col min="8542" max="8542" width="20.5703125" style="47" customWidth="1"/>
    <col min="8543" max="8771" width="9.140625" style="47"/>
    <col min="8772" max="8772" width="13" style="47" customWidth="1"/>
    <col min="8773" max="8773" width="34.42578125" style="47" customWidth="1"/>
    <col min="8774" max="8777" width="15.7109375" style="47" customWidth="1"/>
    <col min="8778" max="8778" width="20.5703125" style="47" customWidth="1"/>
    <col min="8779" max="8782" width="15.7109375" style="47" customWidth="1"/>
    <col min="8783" max="8783" width="20.5703125" style="47" customWidth="1"/>
    <col min="8784" max="8787" width="15.7109375" style="47" customWidth="1"/>
    <col min="8788" max="8788" width="20.5703125" style="47" customWidth="1"/>
    <col min="8789" max="8792" width="15.7109375" style="47" customWidth="1"/>
    <col min="8793" max="8793" width="20.5703125" style="47" customWidth="1"/>
    <col min="8794" max="8797" width="15.7109375" style="47" customWidth="1"/>
    <col min="8798" max="8798" width="20.5703125" style="47" customWidth="1"/>
    <col min="8799" max="9027" width="9.140625" style="47"/>
    <col min="9028" max="9028" width="13" style="47" customWidth="1"/>
    <col min="9029" max="9029" width="34.42578125" style="47" customWidth="1"/>
    <col min="9030" max="9033" width="15.7109375" style="47" customWidth="1"/>
    <col min="9034" max="9034" width="20.5703125" style="47" customWidth="1"/>
    <col min="9035" max="9038" width="15.7109375" style="47" customWidth="1"/>
    <col min="9039" max="9039" width="20.5703125" style="47" customWidth="1"/>
    <col min="9040" max="9043" width="15.7109375" style="47" customWidth="1"/>
    <col min="9044" max="9044" width="20.5703125" style="47" customWidth="1"/>
    <col min="9045" max="9048" width="15.7109375" style="47" customWidth="1"/>
    <col min="9049" max="9049" width="20.5703125" style="47" customWidth="1"/>
    <col min="9050" max="9053" width="15.7109375" style="47" customWidth="1"/>
    <col min="9054" max="9054" width="20.5703125" style="47" customWidth="1"/>
    <col min="9055" max="9283" width="9.140625" style="47"/>
    <col min="9284" max="9284" width="13" style="47" customWidth="1"/>
    <col min="9285" max="9285" width="34.42578125" style="47" customWidth="1"/>
    <col min="9286" max="9289" width="15.7109375" style="47" customWidth="1"/>
    <col min="9290" max="9290" width="20.5703125" style="47" customWidth="1"/>
    <col min="9291" max="9294" width="15.7109375" style="47" customWidth="1"/>
    <col min="9295" max="9295" width="20.5703125" style="47" customWidth="1"/>
    <col min="9296" max="9299" width="15.7109375" style="47" customWidth="1"/>
    <col min="9300" max="9300" width="20.5703125" style="47" customWidth="1"/>
    <col min="9301" max="9304" width="15.7109375" style="47" customWidth="1"/>
    <col min="9305" max="9305" width="20.5703125" style="47" customWidth="1"/>
    <col min="9306" max="9309" width="15.7109375" style="47" customWidth="1"/>
    <col min="9310" max="9310" width="20.5703125" style="47" customWidth="1"/>
    <col min="9311" max="9539" width="9.140625" style="47"/>
    <col min="9540" max="9540" width="13" style="47" customWidth="1"/>
    <col min="9541" max="9541" width="34.42578125" style="47" customWidth="1"/>
    <col min="9542" max="9545" width="15.7109375" style="47" customWidth="1"/>
    <col min="9546" max="9546" width="20.5703125" style="47" customWidth="1"/>
    <col min="9547" max="9550" width="15.7109375" style="47" customWidth="1"/>
    <col min="9551" max="9551" width="20.5703125" style="47" customWidth="1"/>
    <col min="9552" max="9555" width="15.7109375" style="47" customWidth="1"/>
    <col min="9556" max="9556" width="20.5703125" style="47" customWidth="1"/>
    <col min="9557" max="9560" width="15.7109375" style="47" customWidth="1"/>
    <col min="9561" max="9561" width="20.5703125" style="47" customWidth="1"/>
    <col min="9562" max="9565" width="15.7109375" style="47" customWidth="1"/>
    <col min="9566" max="9566" width="20.5703125" style="47" customWidth="1"/>
    <col min="9567" max="9795" width="9.140625" style="47"/>
    <col min="9796" max="9796" width="13" style="47" customWidth="1"/>
    <col min="9797" max="9797" width="34.42578125" style="47" customWidth="1"/>
    <col min="9798" max="9801" width="15.7109375" style="47" customWidth="1"/>
    <col min="9802" max="9802" width="20.5703125" style="47" customWidth="1"/>
    <col min="9803" max="9806" width="15.7109375" style="47" customWidth="1"/>
    <col min="9807" max="9807" width="20.5703125" style="47" customWidth="1"/>
    <col min="9808" max="9811" width="15.7109375" style="47" customWidth="1"/>
    <col min="9812" max="9812" width="20.5703125" style="47" customWidth="1"/>
    <col min="9813" max="9816" width="15.7109375" style="47" customWidth="1"/>
    <col min="9817" max="9817" width="20.5703125" style="47" customWidth="1"/>
    <col min="9818" max="9821" width="15.7109375" style="47" customWidth="1"/>
    <col min="9822" max="9822" width="20.5703125" style="47" customWidth="1"/>
    <col min="9823" max="10051" width="9.140625" style="47"/>
    <col min="10052" max="10052" width="13" style="47" customWidth="1"/>
    <col min="10053" max="10053" width="34.42578125" style="47" customWidth="1"/>
    <col min="10054" max="10057" width="15.7109375" style="47" customWidth="1"/>
    <col min="10058" max="10058" width="20.5703125" style="47" customWidth="1"/>
    <col min="10059" max="10062" width="15.7109375" style="47" customWidth="1"/>
    <col min="10063" max="10063" width="20.5703125" style="47" customWidth="1"/>
    <col min="10064" max="10067" width="15.7109375" style="47" customWidth="1"/>
    <col min="10068" max="10068" width="20.5703125" style="47" customWidth="1"/>
    <col min="10069" max="10072" width="15.7109375" style="47" customWidth="1"/>
    <col min="10073" max="10073" width="20.5703125" style="47" customWidth="1"/>
    <col min="10074" max="10077" width="15.7109375" style="47" customWidth="1"/>
    <col min="10078" max="10078" width="20.5703125" style="47" customWidth="1"/>
    <col min="10079" max="10307" width="9.140625" style="47"/>
    <col min="10308" max="10308" width="13" style="47" customWidth="1"/>
    <col min="10309" max="10309" width="34.42578125" style="47" customWidth="1"/>
    <col min="10310" max="10313" width="15.7109375" style="47" customWidth="1"/>
    <col min="10314" max="10314" width="20.5703125" style="47" customWidth="1"/>
    <col min="10315" max="10318" width="15.7109375" style="47" customWidth="1"/>
    <col min="10319" max="10319" width="20.5703125" style="47" customWidth="1"/>
    <col min="10320" max="10323" width="15.7109375" style="47" customWidth="1"/>
    <col min="10324" max="10324" width="20.5703125" style="47" customWidth="1"/>
    <col min="10325" max="10328" width="15.7109375" style="47" customWidth="1"/>
    <col min="10329" max="10329" width="20.5703125" style="47" customWidth="1"/>
    <col min="10330" max="10333" width="15.7109375" style="47" customWidth="1"/>
    <col min="10334" max="10334" width="20.5703125" style="47" customWidth="1"/>
    <col min="10335" max="10563" width="9.140625" style="47"/>
    <col min="10564" max="10564" width="13" style="47" customWidth="1"/>
    <col min="10565" max="10565" width="34.42578125" style="47" customWidth="1"/>
    <col min="10566" max="10569" width="15.7109375" style="47" customWidth="1"/>
    <col min="10570" max="10570" width="20.5703125" style="47" customWidth="1"/>
    <col min="10571" max="10574" width="15.7109375" style="47" customWidth="1"/>
    <col min="10575" max="10575" width="20.5703125" style="47" customWidth="1"/>
    <col min="10576" max="10579" width="15.7109375" style="47" customWidth="1"/>
    <col min="10580" max="10580" width="20.5703125" style="47" customWidth="1"/>
    <col min="10581" max="10584" width="15.7109375" style="47" customWidth="1"/>
    <col min="10585" max="10585" width="20.5703125" style="47" customWidth="1"/>
    <col min="10586" max="10589" width="15.7109375" style="47" customWidth="1"/>
    <col min="10590" max="10590" width="20.5703125" style="47" customWidth="1"/>
    <col min="10591" max="10819" width="9.140625" style="47"/>
    <col min="10820" max="10820" width="13" style="47" customWidth="1"/>
    <col min="10821" max="10821" width="34.42578125" style="47" customWidth="1"/>
    <col min="10822" max="10825" width="15.7109375" style="47" customWidth="1"/>
    <col min="10826" max="10826" width="20.5703125" style="47" customWidth="1"/>
    <col min="10827" max="10830" width="15.7109375" style="47" customWidth="1"/>
    <col min="10831" max="10831" width="20.5703125" style="47" customWidth="1"/>
    <col min="10832" max="10835" width="15.7109375" style="47" customWidth="1"/>
    <col min="10836" max="10836" width="20.5703125" style="47" customWidth="1"/>
    <col min="10837" max="10840" width="15.7109375" style="47" customWidth="1"/>
    <col min="10841" max="10841" width="20.5703125" style="47" customWidth="1"/>
    <col min="10842" max="10845" width="15.7109375" style="47" customWidth="1"/>
    <col min="10846" max="10846" width="20.5703125" style="47" customWidth="1"/>
    <col min="10847" max="11075" width="9.140625" style="47"/>
    <col min="11076" max="11076" width="13" style="47" customWidth="1"/>
    <col min="11077" max="11077" width="34.42578125" style="47" customWidth="1"/>
    <col min="11078" max="11081" width="15.7109375" style="47" customWidth="1"/>
    <col min="11082" max="11082" width="20.5703125" style="47" customWidth="1"/>
    <col min="11083" max="11086" width="15.7109375" style="47" customWidth="1"/>
    <col min="11087" max="11087" width="20.5703125" style="47" customWidth="1"/>
    <col min="11088" max="11091" width="15.7109375" style="47" customWidth="1"/>
    <col min="11092" max="11092" width="20.5703125" style="47" customWidth="1"/>
    <col min="11093" max="11096" width="15.7109375" style="47" customWidth="1"/>
    <col min="11097" max="11097" width="20.5703125" style="47" customWidth="1"/>
    <col min="11098" max="11101" width="15.7109375" style="47" customWidth="1"/>
    <col min="11102" max="11102" width="20.5703125" style="47" customWidth="1"/>
    <col min="11103" max="11331" width="9.140625" style="47"/>
    <col min="11332" max="11332" width="13" style="47" customWidth="1"/>
    <col min="11333" max="11333" width="34.42578125" style="47" customWidth="1"/>
    <col min="11334" max="11337" width="15.7109375" style="47" customWidth="1"/>
    <col min="11338" max="11338" width="20.5703125" style="47" customWidth="1"/>
    <col min="11339" max="11342" width="15.7109375" style="47" customWidth="1"/>
    <col min="11343" max="11343" width="20.5703125" style="47" customWidth="1"/>
    <col min="11344" max="11347" width="15.7109375" style="47" customWidth="1"/>
    <col min="11348" max="11348" width="20.5703125" style="47" customWidth="1"/>
    <col min="11349" max="11352" width="15.7109375" style="47" customWidth="1"/>
    <col min="11353" max="11353" width="20.5703125" style="47" customWidth="1"/>
    <col min="11354" max="11357" width="15.7109375" style="47" customWidth="1"/>
    <col min="11358" max="11358" width="20.5703125" style="47" customWidth="1"/>
    <col min="11359" max="11587" width="9.140625" style="47"/>
    <col min="11588" max="11588" width="13" style="47" customWidth="1"/>
    <col min="11589" max="11589" width="34.42578125" style="47" customWidth="1"/>
    <col min="11590" max="11593" width="15.7109375" style="47" customWidth="1"/>
    <col min="11594" max="11594" width="20.5703125" style="47" customWidth="1"/>
    <col min="11595" max="11598" width="15.7109375" style="47" customWidth="1"/>
    <col min="11599" max="11599" width="20.5703125" style="47" customWidth="1"/>
    <col min="11600" max="11603" width="15.7109375" style="47" customWidth="1"/>
    <col min="11604" max="11604" width="20.5703125" style="47" customWidth="1"/>
    <col min="11605" max="11608" width="15.7109375" style="47" customWidth="1"/>
    <col min="11609" max="11609" width="20.5703125" style="47" customWidth="1"/>
    <col min="11610" max="11613" width="15.7109375" style="47" customWidth="1"/>
    <col min="11614" max="11614" width="20.5703125" style="47" customWidth="1"/>
    <col min="11615" max="11843" width="9.140625" style="47"/>
    <col min="11844" max="11844" width="13" style="47" customWidth="1"/>
    <col min="11845" max="11845" width="34.42578125" style="47" customWidth="1"/>
    <col min="11846" max="11849" width="15.7109375" style="47" customWidth="1"/>
    <col min="11850" max="11850" width="20.5703125" style="47" customWidth="1"/>
    <col min="11851" max="11854" width="15.7109375" style="47" customWidth="1"/>
    <col min="11855" max="11855" width="20.5703125" style="47" customWidth="1"/>
    <col min="11856" max="11859" width="15.7109375" style="47" customWidth="1"/>
    <col min="11860" max="11860" width="20.5703125" style="47" customWidth="1"/>
    <col min="11861" max="11864" width="15.7109375" style="47" customWidth="1"/>
    <col min="11865" max="11865" width="20.5703125" style="47" customWidth="1"/>
    <col min="11866" max="11869" width="15.7109375" style="47" customWidth="1"/>
    <col min="11870" max="11870" width="20.5703125" style="47" customWidth="1"/>
    <col min="11871" max="12099" width="9.140625" style="47"/>
    <col min="12100" max="12100" width="13" style="47" customWidth="1"/>
    <col min="12101" max="12101" width="34.42578125" style="47" customWidth="1"/>
    <col min="12102" max="12105" width="15.7109375" style="47" customWidth="1"/>
    <col min="12106" max="12106" width="20.5703125" style="47" customWidth="1"/>
    <col min="12107" max="12110" width="15.7109375" style="47" customWidth="1"/>
    <col min="12111" max="12111" width="20.5703125" style="47" customWidth="1"/>
    <col min="12112" max="12115" width="15.7109375" style="47" customWidth="1"/>
    <col min="12116" max="12116" width="20.5703125" style="47" customWidth="1"/>
    <col min="12117" max="12120" width="15.7109375" style="47" customWidth="1"/>
    <col min="12121" max="12121" width="20.5703125" style="47" customWidth="1"/>
    <col min="12122" max="12125" width="15.7109375" style="47" customWidth="1"/>
    <col min="12126" max="12126" width="20.5703125" style="47" customWidth="1"/>
    <col min="12127" max="12355" width="9.140625" style="47"/>
    <col min="12356" max="12356" width="13" style="47" customWidth="1"/>
    <col min="12357" max="12357" width="34.42578125" style="47" customWidth="1"/>
    <col min="12358" max="12361" width="15.7109375" style="47" customWidth="1"/>
    <col min="12362" max="12362" width="20.5703125" style="47" customWidth="1"/>
    <col min="12363" max="12366" width="15.7109375" style="47" customWidth="1"/>
    <col min="12367" max="12367" width="20.5703125" style="47" customWidth="1"/>
    <col min="12368" max="12371" width="15.7109375" style="47" customWidth="1"/>
    <col min="12372" max="12372" width="20.5703125" style="47" customWidth="1"/>
    <col min="12373" max="12376" width="15.7109375" style="47" customWidth="1"/>
    <col min="12377" max="12377" width="20.5703125" style="47" customWidth="1"/>
    <col min="12378" max="12381" width="15.7109375" style="47" customWidth="1"/>
    <col min="12382" max="12382" width="20.5703125" style="47" customWidth="1"/>
    <col min="12383" max="12611" width="9.140625" style="47"/>
    <col min="12612" max="12612" width="13" style="47" customWidth="1"/>
    <col min="12613" max="12613" width="34.42578125" style="47" customWidth="1"/>
    <col min="12614" max="12617" width="15.7109375" style="47" customWidth="1"/>
    <col min="12618" max="12618" width="20.5703125" style="47" customWidth="1"/>
    <col min="12619" max="12622" width="15.7109375" style="47" customWidth="1"/>
    <col min="12623" max="12623" width="20.5703125" style="47" customWidth="1"/>
    <col min="12624" max="12627" width="15.7109375" style="47" customWidth="1"/>
    <col min="12628" max="12628" width="20.5703125" style="47" customWidth="1"/>
    <col min="12629" max="12632" width="15.7109375" style="47" customWidth="1"/>
    <col min="12633" max="12633" width="20.5703125" style="47" customWidth="1"/>
    <col min="12634" max="12637" width="15.7109375" style="47" customWidth="1"/>
    <col min="12638" max="12638" width="20.5703125" style="47" customWidth="1"/>
    <col min="12639" max="12867" width="9.140625" style="47"/>
    <col min="12868" max="12868" width="13" style="47" customWidth="1"/>
    <col min="12869" max="12869" width="34.42578125" style="47" customWidth="1"/>
    <col min="12870" max="12873" width="15.7109375" style="47" customWidth="1"/>
    <col min="12874" max="12874" width="20.5703125" style="47" customWidth="1"/>
    <col min="12875" max="12878" width="15.7109375" style="47" customWidth="1"/>
    <col min="12879" max="12879" width="20.5703125" style="47" customWidth="1"/>
    <col min="12880" max="12883" width="15.7109375" style="47" customWidth="1"/>
    <col min="12884" max="12884" width="20.5703125" style="47" customWidth="1"/>
    <col min="12885" max="12888" width="15.7109375" style="47" customWidth="1"/>
    <col min="12889" max="12889" width="20.5703125" style="47" customWidth="1"/>
    <col min="12890" max="12893" width="15.7109375" style="47" customWidth="1"/>
    <col min="12894" max="12894" width="20.5703125" style="47" customWidth="1"/>
    <col min="12895" max="13123" width="9.140625" style="47"/>
    <col min="13124" max="13124" width="13" style="47" customWidth="1"/>
    <col min="13125" max="13125" width="34.42578125" style="47" customWidth="1"/>
    <col min="13126" max="13129" width="15.7109375" style="47" customWidth="1"/>
    <col min="13130" max="13130" width="20.5703125" style="47" customWidth="1"/>
    <col min="13131" max="13134" width="15.7109375" style="47" customWidth="1"/>
    <col min="13135" max="13135" width="20.5703125" style="47" customWidth="1"/>
    <col min="13136" max="13139" width="15.7109375" style="47" customWidth="1"/>
    <col min="13140" max="13140" width="20.5703125" style="47" customWidth="1"/>
    <col min="13141" max="13144" width="15.7109375" style="47" customWidth="1"/>
    <col min="13145" max="13145" width="20.5703125" style="47" customWidth="1"/>
    <col min="13146" max="13149" width="15.7109375" style="47" customWidth="1"/>
    <col min="13150" max="13150" width="20.5703125" style="47" customWidth="1"/>
    <col min="13151" max="13379" width="9.140625" style="47"/>
    <col min="13380" max="13380" width="13" style="47" customWidth="1"/>
    <col min="13381" max="13381" width="34.42578125" style="47" customWidth="1"/>
    <col min="13382" max="13385" width="15.7109375" style="47" customWidth="1"/>
    <col min="13386" max="13386" width="20.5703125" style="47" customWidth="1"/>
    <col min="13387" max="13390" width="15.7109375" style="47" customWidth="1"/>
    <col min="13391" max="13391" width="20.5703125" style="47" customWidth="1"/>
    <col min="13392" max="13395" width="15.7109375" style="47" customWidth="1"/>
    <col min="13396" max="13396" width="20.5703125" style="47" customWidth="1"/>
    <col min="13397" max="13400" width="15.7109375" style="47" customWidth="1"/>
    <col min="13401" max="13401" width="20.5703125" style="47" customWidth="1"/>
    <col min="13402" max="13405" width="15.7109375" style="47" customWidth="1"/>
    <col min="13406" max="13406" width="20.5703125" style="47" customWidth="1"/>
    <col min="13407" max="13635" width="9.140625" style="47"/>
    <col min="13636" max="13636" width="13" style="47" customWidth="1"/>
    <col min="13637" max="13637" width="34.42578125" style="47" customWidth="1"/>
    <col min="13638" max="13641" width="15.7109375" style="47" customWidth="1"/>
    <col min="13642" max="13642" width="20.5703125" style="47" customWidth="1"/>
    <col min="13643" max="13646" width="15.7109375" style="47" customWidth="1"/>
    <col min="13647" max="13647" width="20.5703125" style="47" customWidth="1"/>
    <col min="13648" max="13651" width="15.7109375" style="47" customWidth="1"/>
    <col min="13652" max="13652" width="20.5703125" style="47" customWidth="1"/>
    <col min="13653" max="13656" width="15.7109375" style="47" customWidth="1"/>
    <col min="13657" max="13657" width="20.5703125" style="47" customWidth="1"/>
    <col min="13658" max="13661" width="15.7109375" style="47" customWidth="1"/>
    <col min="13662" max="13662" width="20.5703125" style="47" customWidth="1"/>
    <col min="13663" max="13891" width="9.140625" style="47"/>
    <col min="13892" max="13892" width="13" style="47" customWidth="1"/>
    <col min="13893" max="13893" width="34.42578125" style="47" customWidth="1"/>
    <col min="13894" max="13897" width="15.7109375" style="47" customWidth="1"/>
    <col min="13898" max="13898" width="20.5703125" style="47" customWidth="1"/>
    <col min="13899" max="13902" width="15.7109375" style="47" customWidth="1"/>
    <col min="13903" max="13903" width="20.5703125" style="47" customWidth="1"/>
    <col min="13904" max="13907" width="15.7109375" style="47" customWidth="1"/>
    <col min="13908" max="13908" width="20.5703125" style="47" customWidth="1"/>
    <col min="13909" max="13912" width="15.7109375" style="47" customWidth="1"/>
    <col min="13913" max="13913" width="20.5703125" style="47" customWidth="1"/>
    <col min="13914" max="13917" width="15.7109375" style="47" customWidth="1"/>
    <col min="13918" max="13918" width="20.5703125" style="47" customWidth="1"/>
    <col min="13919" max="14147" width="9.140625" style="47"/>
    <col min="14148" max="14148" width="13" style="47" customWidth="1"/>
    <col min="14149" max="14149" width="34.42578125" style="47" customWidth="1"/>
    <col min="14150" max="14153" width="15.7109375" style="47" customWidth="1"/>
    <col min="14154" max="14154" width="20.5703125" style="47" customWidth="1"/>
    <col min="14155" max="14158" width="15.7109375" style="47" customWidth="1"/>
    <col min="14159" max="14159" width="20.5703125" style="47" customWidth="1"/>
    <col min="14160" max="14163" width="15.7109375" style="47" customWidth="1"/>
    <col min="14164" max="14164" width="20.5703125" style="47" customWidth="1"/>
    <col min="14165" max="14168" width="15.7109375" style="47" customWidth="1"/>
    <col min="14169" max="14169" width="20.5703125" style="47" customWidth="1"/>
    <col min="14170" max="14173" width="15.7109375" style="47" customWidth="1"/>
    <col min="14174" max="14174" width="20.5703125" style="47" customWidth="1"/>
    <col min="14175" max="14403" width="9.140625" style="47"/>
    <col min="14404" max="14404" width="13" style="47" customWidth="1"/>
    <col min="14405" max="14405" width="34.42578125" style="47" customWidth="1"/>
    <col min="14406" max="14409" width="15.7109375" style="47" customWidth="1"/>
    <col min="14410" max="14410" width="20.5703125" style="47" customWidth="1"/>
    <col min="14411" max="14414" width="15.7109375" style="47" customWidth="1"/>
    <col min="14415" max="14415" width="20.5703125" style="47" customWidth="1"/>
    <col min="14416" max="14419" width="15.7109375" style="47" customWidth="1"/>
    <col min="14420" max="14420" width="20.5703125" style="47" customWidth="1"/>
    <col min="14421" max="14424" width="15.7109375" style="47" customWidth="1"/>
    <col min="14425" max="14425" width="20.5703125" style="47" customWidth="1"/>
    <col min="14426" max="14429" width="15.7109375" style="47" customWidth="1"/>
    <col min="14430" max="14430" width="20.5703125" style="47" customWidth="1"/>
    <col min="14431" max="14659" width="9.140625" style="47"/>
    <col min="14660" max="14660" width="13" style="47" customWidth="1"/>
    <col min="14661" max="14661" width="34.42578125" style="47" customWidth="1"/>
    <col min="14662" max="14665" width="15.7109375" style="47" customWidth="1"/>
    <col min="14666" max="14666" width="20.5703125" style="47" customWidth="1"/>
    <col min="14667" max="14670" width="15.7109375" style="47" customWidth="1"/>
    <col min="14671" max="14671" width="20.5703125" style="47" customWidth="1"/>
    <col min="14672" max="14675" width="15.7109375" style="47" customWidth="1"/>
    <col min="14676" max="14676" width="20.5703125" style="47" customWidth="1"/>
    <col min="14677" max="14680" width="15.7109375" style="47" customWidth="1"/>
    <col min="14681" max="14681" width="20.5703125" style="47" customWidth="1"/>
    <col min="14682" max="14685" width="15.7109375" style="47" customWidth="1"/>
    <col min="14686" max="14686" width="20.5703125" style="47" customWidth="1"/>
    <col min="14687" max="14915" width="9.140625" style="47"/>
    <col min="14916" max="14916" width="13" style="47" customWidth="1"/>
    <col min="14917" max="14917" width="34.42578125" style="47" customWidth="1"/>
    <col min="14918" max="14921" width="15.7109375" style="47" customWidth="1"/>
    <col min="14922" max="14922" width="20.5703125" style="47" customWidth="1"/>
    <col min="14923" max="14926" width="15.7109375" style="47" customWidth="1"/>
    <col min="14927" max="14927" width="20.5703125" style="47" customWidth="1"/>
    <col min="14928" max="14931" width="15.7109375" style="47" customWidth="1"/>
    <col min="14932" max="14932" width="20.5703125" style="47" customWidth="1"/>
    <col min="14933" max="14936" width="15.7109375" style="47" customWidth="1"/>
    <col min="14937" max="14937" width="20.5703125" style="47" customWidth="1"/>
    <col min="14938" max="14941" width="15.7109375" style="47" customWidth="1"/>
    <col min="14942" max="14942" width="20.5703125" style="47" customWidth="1"/>
    <col min="14943" max="15171" width="9.140625" style="47"/>
    <col min="15172" max="15172" width="13" style="47" customWidth="1"/>
    <col min="15173" max="15173" width="34.42578125" style="47" customWidth="1"/>
    <col min="15174" max="15177" width="15.7109375" style="47" customWidth="1"/>
    <col min="15178" max="15178" width="20.5703125" style="47" customWidth="1"/>
    <col min="15179" max="15182" width="15.7109375" style="47" customWidth="1"/>
    <col min="15183" max="15183" width="20.5703125" style="47" customWidth="1"/>
    <col min="15184" max="15187" width="15.7109375" style="47" customWidth="1"/>
    <col min="15188" max="15188" width="20.5703125" style="47" customWidth="1"/>
    <col min="15189" max="15192" width="15.7109375" style="47" customWidth="1"/>
    <col min="15193" max="15193" width="20.5703125" style="47" customWidth="1"/>
    <col min="15194" max="15197" width="15.7109375" style="47" customWidth="1"/>
    <col min="15198" max="15198" width="20.5703125" style="47" customWidth="1"/>
    <col min="15199" max="15427" width="9.140625" style="47"/>
    <col min="15428" max="15428" width="13" style="47" customWidth="1"/>
    <col min="15429" max="15429" width="34.42578125" style="47" customWidth="1"/>
    <col min="15430" max="15433" width="15.7109375" style="47" customWidth="1"/>
    <col min="15434" max="15434" width="20.5703125" style="47" customWidth="1"/>
    <col min="15435" max="15438" width="15.7109375" style="47" customWidth="1"/>
    <col min="15439" max="15439" width="20.5703125" style="47" customWidth="1"/>
    <col min="15440" max="15443" width="15.7109375" style="47" customWidth="1"/>
    <col min="15444" max="15444" width="20.5703125" style="47" customWidth="1"/>
    <col min="15445" max="15448" width="15.7109375" style="47" customWidth="1"/>
    <col min="15449" max="15449" width="20.5703125" style="47" customWidth="1"/>
    <col min="15450" max="15453" width="15.7109375" style="47" customWidth="1"/>
    <col min="15454" max="15454" width="20.5703125" style="47" customWidth="1"/>
    <col min="15455" max="15683" width="9.140625" style="47"/>
    <col min="15684" max="15684" width="13" style="47" customWidth="1"/>
    <col min="15685" max="15685" width="34.42578125" style="47" customWidth="1"/>
    <col min="15686" max="15689" width="15.7109375" style="47" customWidth="1"/>
    <col min="15690" max="15690" width="20.5703125" style="47" customWidth="1"/>
    <col min="15691" max="15694" width="15.7109375" style="47" customWidth="1"/>
    <col min="15695" max="15695" width="20.5703125" style="47" customWidth="1"/>
    <col min="15696" max="15699" width="15.7109375" style="47" customWidth="1"/>
    <col min="15700" max="15700" width="20.5703125" style="47" customWidth="1"/>
    <col min="15701" max="15704" width="15.7109375" style="47" customWidth="1"/>
    <col min="15705" max="15705" width="20.5703125" style="47" customWidth="1"/>
    <col min="15706" max="15709" width="15.7109375" style="47" customWidth="1"/>
    <col min="15710" max="15710" width="20.5703125" style="47" customWidth="1"/>
    <col min="15711" max="15939" width="9.140625" style="47"/>
    <col min="15940" max="15940" width="13" style="47" customWidth="1"/>
    <col min="15941" max="15941" width="34.42578125" style="47" customWidth="1"/>
    <col min="15942" max="15945" width="15.7109375" style="47" customWidth="1"/>
    <col min="15946" max="15946" width="20.5703125" style="47" customWidth="1"/>
    <col min="15947" max="15950" width="15.7109375" style="47" customWidth="1"/>
    <col min="15951" max="15951" width="20.5703125" style="47" customWidth="1"/>
    <col min="15952" max="15955" width="15.7109375" style="47" customWidth="1"/>
    <col min="15956" max="15956" width="20.5703125" style="47" customWidth="1"/>
    <col min="15957" max="15960" width="15.7109375" style="47" customWidth="1"/>
    <col min="15961" max="15961" width="20.5703125" style="47" customWidth="1"/>
    <col min="15962" max="15965" width="15.7109375" style="47" customWidth="1"/>
    <col min="15966" max="15966" width="20.5703125" style="47" customWidth="1"/>
    <col min="15967" max="16384" width="9.140625" style="47"/>
  </cols>
  <sheetData>
    <row r="2" spans="1:8" s="58" customFormat="1" x14ac:dyDescent="0.2">
      <c r="B2" s="59"/>
      <c r="C2" s="60"/>
    </row>
    <row r="3" spans="1:8" s="58" customFormat="1" x14ac:dyDescent="0.2">
      <c r="B3" s="59"/>
      <c r="C3" s="60"/>
    </row>
    <row r="4" spans="1:8" s="58" customFormat="1" x14ac:dyDescent="0.2">
      <c r="B4" s="59"/>
      <c r="C4" s="60"/>
    </row>
    <row r="5" spans="1:8" s="58" customFormat="1" x14ac:dyDescent="0.2">
      <c r="A5" s="1"/>
      <c r="B5" s="70"/>
      <c r="C5" s="71" t="s">
        <v>1</v>
      </c>
      <c r="D5" s="1"/>
      <c r="E5" s="1"/>
      <c r="F5" s="1"/>
      <c r="G5" s="1"/>
      <c r="H5" s="1"/>
    </row>
    <row r="6" spans="1:8" s="58" customFormat="1" x14ac:dyDescent="0.2">
      <c r="A6" s="1"/>
      <c r="B6" s="2"/>
      <c r="C6" s="71" t="s">
        <v>223</v>
      </c>
      <c r="D6" s="1"/>
      <c r="E6" s="1"/>
      <c r="F6" s="1"/>
      <c r="G6" s="1"/>
      <c r="H6" s="1"/>
    </row>
    <row r="7" spans="1:8" s="58" customFormat="1" x14ac:dyDescent="0.2">
      <c r="A7" s="1"/>
      <c r="B7" s="2"/>
      <c r="C7" s="71" t="s">
        <v>397</v>
      </c>
      <c r="D7" s="1"/>
      <c r="E7" s="1"/>
      <c r="F7" s="1"/>
      <c r="G7" s="1"/>
      <c r="H7" s="1"/>
    </row>
    <row r="8" spans="1:8" s="58" customFormat="1" ht="38.25" customHeight="1" x14ac:dyDescent="0.2">
      <c r="A8" s="1"/>
      <c r="B8" s="2"/>
      <c r="C8" s="3"/>
      <c r="D8" s="1"/>
      <c r="E8" s="1"/>
      <c r="F8" s="1"/>
      <c r="G8" s="1"/>
      <c r="H8" s="1"/>
    </row>
    <row r="9" spans="1:8" s="61" customFormat="1" ht="15.75" customHeight="1" x14ac:dyDescent="0.25">
      <c r="A9" s="116" t="s">
        <v>3</v>
      </c>
      <c r="B9" s="134" t="s">
        <v>4</v>
      </c>
      <c r="C9" s="109" t="s">
        <v>5</v>
      </c>
      <c r="D9" s="129" t="s">
        <v>395</v>
      </c>
      <c r="E9" s="129"/>
      <c r="F9" s="129"/>
      <c r="G9" s="129"/>
      <c r="H9" s="50" t="s">
        <v>398</v>
      </c>
    </row>
    <row r="10" spans="1:8" s="58" customFormat="1" ht="96.75" customHeight="1" x14ac:dyDescent="0.2">
      <c r="A10" s="117"/>
      <c r="B10" s="134"/>
      <c r="C10" s="109"/>
      <c r="D10" s="100" t="s">
        <v>10</v>
      </c>
      <c r="E10" s="49" t="s">
        <v>11</v>
      </c>
      <c r="F10" s="50" t="s">
        <v>12</v>
      </c>
      <c r="G10" s="50" t="s">
        <v>13</v>
      </c>
      <c r="H10" s="50" t="s">
        <v>273</v>
      </c>
    </row>
    <row r="11" spans="1:8" s="62" customFormat="1" x14ac:dyDescent="0.2">
      <c r="A11" s="72">
        <v>1</v>
      </c>
      <c r="B11" s="73" t="s">
        <v>17</v>
      </c>
      <c r="C11" s="101" t="s">
        <v>18</v>
      </c>
      <c r="D11" s="74">
        <v>0</v>
      </c>
      <c r="E11" s="74">
        <v>30</v>
      </c>
      <c r="F11" s="74">
        <v>0</v>
      </c>
      <c r="G11" s="74">
        <f>D11+E11+F11</f>
        <v>30</v>
      </c>
      <c r="H11" s="74">
        <v>12</v>
      </c>
    </row>
    <row r="12" spans="1:8" s="63" customFormat="1" x14ac:dyDescent="0.2">
      <c r="A12" s="75">
        <v>2</v>
      </c>
      <c r="B12" s="14" t="s">
        <v>29</v>
      </c>
      <c r="C12" s="15" t="s">
        <v>226</v>
      </c>
      <c r="D12" s="74">
        <v>6</v>
      </c>
      <c r="E12" s="74">
        <v>11.42</v>
      </c>
      <c r="F12" s="74">
        <v>0</v>
      </c>
      <c r="G12" s="74">
        <f t="shared" ref="G12:G47" si="0">D12+E12+F12</f>
        <v>17.420000000000002</v>
      </c>
      <c r="H12" s="74">
        <v>12</v>
      </c>
    </row>
    <row r="13" spans="1:8" s="62" customFormat="1" ht="38.25" x14ac:dyDescent="0.2">
      <c r="A13" s="72">
        <v>3</v>
      </c>
      <c r="B13" s="76" t="s">
        <v>227</v>
      </c>
      <c r="C13" s="23" t="s">
        <v>228</v>
      </c>
      <c r="D13" s="74">
        <v>102.6</v>
      </c>
      <c r="E13" s="74">
        <v>225.34</v>
      </c>
      <c r="F13" s="74">
        <v>7</v>
      </c>
      <c r="G13" s="74">
        <f t="shared" si="0"/>
        <v>334.94</v>
      </c>
      <c r="H13" s="74">
        <v>60</v>
      </c>
    </row>
    <row r="14" spans="1:8" s="62" customFormat="1" x14ac:dyDescent="0.2">
      <c r="A14" s="72">
        <v>4</v>
      </c>
      <c r="B14" s="20" t="s">
        <v>33</v>
      </c>
      <c r="C14" s="23" t="s">
        <v>229</v>
      </c>
      <c r="D14" s="74">
        <v>83.460000000000008</v>
      </c>
      <c r="E14" s="74">
        <v>172.85</v>
      </c>
      <c r="F14" s="74">
        <v>0</v>
      </c>
      <c r="G14" s="74">
        <f t="shared" si="0"/>
        <v>256.31</v>
      </c>
      <c r="H14" s="74">
        <v>0</v>
      </c>
    </row>
    <row r="15" spans="1:8" s="62" customFormat="1" x14ac:dyDescent="0.2">
      <c r="A15" s="72">
        <v>5</v>
      </c>
      <c r="B15" s="20" t="s">
        <v>39</v>
      </c>
      <c r="C15" s="23" t="s">
        <v>230</v>
      </c>
      <c r="D15" s="74">
        <v>0</v>
      </c>
      <c r="E15" s="74">
        <v>124</v>
      </c>
      <c r="F15" s="74">
        <v>24</v>
      </c>
      <c r="G15" s="74">
        <f t="shared" si="0"/>
        <v>148</v>
      </c>
      <c r="H15" s="74">
        <v>102</v>
      </c>
    </row>
    <row r="16" spans="1:8" s="62" customFormat="1" x14ac:dyDescent="0.2">
      <c r="A16" s="77">
        <v>6</v>
      </c>
      <c r="B16" s="9" t="s">
        <v>41</v>
      </c>
      <c r="C16" s="10" t="s">
        <v>231</v>
      </c>
      <c r="D16" s="78">
        <v>0</v>
      </c>
      <c r="E16" s="78">
        <v>0</v>
      </c>
      <c r="F16" s="78">
        <v>0</v>
      </c>
      <c r="G16" s="78">
        <f t="shared" si="0"/>
        <v>0</v>
      </c>
      <c r="H16" s="78">
        <v>0</v>
      </c>
    </row>
    <row r="17" spans="1:8" s="63" customFormat="1" x14ac:dyDescent="0.2">
      <c r="A17" s="75">
        <v>7</v>
      </c>
      <c r="B17" s="79" t="s">
        <v>47</v>
      </c>
      <c r="C17" s="29" t="s">
        <v>232</v>
      </c>
      <c r="D17" s="74">
        <v>29.4</v>
      </c>
      <c r="E17" s="74">
        <v>46.86</v>
      </c>
      <c r="F17" s="74">
        <v>0</v>
      </c>
      <c r="G17" s="74">
        <f t="shared" si="0"/>
        <v>76.259999999999991</v>
      </c>
      <c r="H17" s="74">
        <v>24</v>
      </c>
    </row>
    <row r="18" spans="1:8" s="63" customFormat="1" x14ac:dyDescent="0.2">
      <c r="A18" s="75">
        <v>8</v>
      </c>
      <c r="B18" s="14" t="s">
        <v>49</v>
      </c>
      <c r="C18" s="15" t="s">
        <v>233</v>
      </c>
      <c r="D18" s="74">
        <v>78</v>
      </c>
      <c r="E18" s="74">
        <v>67.66</v>
      </c>
      <c r="F18" s="74">
        <v>0</v>
      </c>
      <c r="G18" s="74">
        <f t="shared" si="0"/>
        <v>145.66</v>
      </c>
      <c r="H18" s="74">
        <v>120</v>
      </c>
    </row>
    <row r="19" spans="1:8" s="62" customFormat="1" x14ac:dyDescent="0.2">
      <c r="A19" s="72">
        <v>9</v>
      </c>
      <c r="B19" s="20" t="s">
        <v>50</v>
      </c>
      <c r="C19" s="23" t="s">
        <v>51</v>
      </c>
      <c r="D19" s="74">
        <v>0</v>
      </c>
      <c r="E19" s="74">
        <v>20</v>
      </c>
      <c r="F19" s="74">
        <v>0</v>
      </c>
      <c r="G19" s="74">
        <f t="shared" si="0"/>
        <v>20</v>
      </c>
      <c r="H19" s="74">
        <v>3</v>
      </c>
    </row>
    <row r="20" spans="1:8" s="62" customFormat="1" x14ac:dyDescent="0.2">
      <c r="A20" s="72">
        <v>10</v>
      </c>
      <c r="B20" s="20" t="s">
        <v>234</v>
      </c>
      <c r="C20" s="23" t="s">
        <v>235</v>
      </c>
      <c r="D20" s="74">
        <v>233.99999999999997</v>
      </c>
      <c r="E20" s="74">
        <v>375.5</v>
      </c>
      <c r="F20" s="74">
        <v>5</v>
      </c>
      <c r="G20" s="74">
        <f t="shared" si="0"/>
        <v>614.5</v>
      </c>
      <c r="H20" s="74">
        <v>24</v>
      </c>
    </row>
    <row r="21" spans="1:8" s="63" customFormat="1" x14ac:dyDescent="0.2">
      <c r="A21" s="75">
        <v>11</v>
      </c>
      <c r="B21" s="14" t="s">
        <v>68</v>
      </c>
      <c r="C21" s="15" t="s">
        <v>236</v>
      </c>
      <c r="D21" s="74">
        <v>0.79999999999999982</v>
      </c>
      <c r="E21" s="74">
        <v>40</v>
      </c>
      <c r="F21" s="74">
        <v>0</v>
      </c>
      <c r="G21" s="74">
        <f t="shared" si="0"/>
        <v>40.799999999999997</v>
      </c>
      <c r="H21" s="74">
        <v>21</v>
      </c>
    </row>
    <row r="22" spans="1:8" s="62" customFormat="1" ht="14.25" customHeight="1" x14ac:dyDescent="0.2">
      <c r="A22" s="72">
        <v>12</v>
      </c>
      <c r="B22" s="20" t="s">
        <v>72</v>
      </c>
      <c r="C22" s="23" t="s">
        <v>237</v>
      </c>
      <c r="D22" s="74">
        <v>140.19999999999999</v>
      </c>
      <c r="E22" s="74">
        <v>180.3</v>
      </c>
      <c r="F22" s="74">
        <v>7</v>
      </c>
      <c r="G22" s="74">
        <f t="shared" si="0"/>
        <v>327.5</v>
      </c>
      <c r="H22" s="74">
        <v>0</v>
      </c>
    </row>
    <row r="23" spans="1:8" s="63" customFormat="1" x14ac:dyDescent="0.2">
      <c r="A23" s="72">
        <v>13</v>
      </c>
      <c r="B23" s="14" t="s">
        <v>88</v>
      </c>
      <c r="C23" s="15" t="s">
        <v>238</v>
      </c>
      <c r="D23" s="74">
        <v>78.8</v>
      </c>
      <c r="E23" s="74">
        <v>168.42</v>
      </c>
      <c r="F23" s="74">
        <v>0</v>
      </c>
      <c r="G23" s="74">
        <f t="shared" si="0"/>
        <v>247.21999999999997</v>
      </c>
      <c r="H23" s="74">
        <v>12</v>
      </c>
    </row>
    <row r="24" spans="1:8" s="62" customFormat="1" x14ac:dyDescent="0.2">
      <c r="A24" s="72">
        <v>14</v>
      </c>
      <c r="B24" s="25" t="s">
        <v>92</v>
      </c>
      <c r="C24" s="23" t="s">
        <v>239</v>
      </c>
      <c r="D24" s="74">
        <v>6</v>
      </c>
      <c r="E24" s="74">
        <v>25.71</v>
      </c>
      <c r="F24" s="74">
        <v>0</v>
      </c>
      <c r="G24" s="74">
        <f t="shared" si="0"/>
        <v>31.71</v>
      </c>
      <c r="H24" s="74">
        <v>12</v>
      </c>
    </row>
    <row r="25" spans="1:8" s="62" customFormat="1" x14ac:dyDescent="0.2">
      <c r="A25" s="72">
        <v>15</v>
      </c>
      <c r="B25" s="25" t="s">
        <v>94</v>
      </c>
      <c r="C25" s="23" t="s">
        <v>240</v>
      </c>
      <c r="D25" s="74">
        <v>59.8</v>
      </c>
      <c r="E25" s="74">
        <v>108</v>
      </c>
      <c r="F25" s="74">
        <v>0</v>
      </c>
      <c r="G25" s="74">
        <f t="shared" si="0"/>
        <v>167.8</v>
      </c>
      <c r="H25" s="74">
        <v>0</v>
      </c>
    </row>
    <row r="26" spans="1:8" s="63" customFormat="1" x14ac:dyDescent="0.2">
      <c r="A26" s="75">
        <v>16</v>
      </c>
      <c r="B26" s="79" t="s">
        <v>102</v>
      </c>
      <c r="C26" s="36" t="s">
        <v>241</v>
      </c>
      <c r="D26" s="74">
        <v>15</v>
      </c>
      <c r="E26" s="74">
        <v>51.66</v>
      </c>
      <c r="F26" s="74">
        <v>0</v>
      </c>
      <c r="G26" s="74">
        <f t="shared" si="0"/>
        <v>66.66</v>
      </c>
      <c r="H26" s="74">
        <v>15</v>
      </c>
    </row>
    <row r="27" spans="1:8" s="62" customFormat="1" x14ac:dyDescent="0.2">
      <c r="A27" s="72">
        <v>17</v>
      </c>
      <c r="B27" s="20" t="s">
        <v>106</v>
      </c>
      <c r="C27" s="23" t="s">
        <v>107</v>
      </c>
      <c r="D27" s="74">
        <v>10</v>
      </c>
      <c r="E27" s="74">
        <v>13.33</v>
      </c>
      <c r="F27" s="74">
        <v>0</v>
      </c>
      <c r="G27" s="74">
        <f t="shared" si="0"/>
        <v>23.33</v>
      </c>
      <c r="H27" s="74">
        <v>0</v>
      </c>
    </row>
    <row r="28" spans="1:8" s="62" customFormat="1" x14ac:dyDescent="0.2">
      <c r="A28" s="72">
        <v>18</v>
      </c>
      <c r="B28" s="25" t="s">
        <v>242</v>
      </c>
      <c r="C28" s="23" t="s">
        <v>243</v>
      </c>
      <c r="D28" s="74">
        <v>4</v>
      </c>
      <c r="E28" s="74">
        <v>74</v>
      </c>
      <c r="F28" s="74">
        <v>10</v>
      </c>
      <c r="G28" s="74">
        <f t="shared" si="0"/>
        <v>88</v>
      </c>
      <c r="H28" s="74">
        <v>12</v>
      </c>
    </row>
    <row r="29" spans="1:8" s="62" customFormat="1" x14ac:dyDescent="0.2">
      <c r="A29" s="72">
        <v>19</v>
      </c>
      <c r="B29" s="25" t="s">
        <v>118</v>
      </c>
      <c r="C29" s="23" t="s">
        <v>244</v>
      </c>
      <c r="D29" s="74">
        <v>10</v>
      </c>
      <c r="E29" s="74">
        <v>40</v>
      </c>
      <c r="F29" s="74">
        <v>0</v>
      </c>
      <c r="G29" s="74">
        <f t="shared" si="0"/>
        <v>50</v>
      </c>
      <c r="H29" s="74">
        <v>96</v>
      </c>
    </row>
    <row r="30" spans="1:8" s="64" customFormat="1" x14ac:dyDescent="0.2">
      <c r="A30" s="75">
        <v>20</v>
      </c>
      <c r="B30" s="14" t="s">
        <v>126</v>
      </c>
      <c r="C30" s="15" t="s">
        <v>245</v>
      </c>
      <c r="D30" s="74">
        <v>24</v>
      </c>
      <c r="E30" s="74">
        <v>59.989999999999995</v>
      </c>
      <c r="F30" s="74">
        <v>0</v>
      </c>
      <c r="G30" s="74">
        <f t="shared" si="0"/>
        <v>83.99</v>
      </c>
      <c r="H30" s="74">
        <v>78</v>
      </c>
    </row>
    <row r="31" spans="1:8" s="62" customFormat="1" x14ac:dyDescent="0.2">
      <c r="A31" s="72">
        <v>21</v>
      </c>
      <c r="B31" s="25" t="s">
        <v>246</v>
      </c>
      <c r="C31" s="23" t="s">
        <v>247</v>
      </c>
      <c r="D31" s="74">
        <v>26</v>
      </c>
      <c r="E31" s="74">
        <v>207</v>
      </c>
      <c r="F31" s="74">
        <v>24</v>
      </c>
      <c r="G31" s="74">
        <f t="shared" si="0"/>
        <v>257</v>
      </c>
      <c r="H31" s="74">
        <v>24</v>
      </c>
    </row>
    <row r="32" spans="1:8" s="63" customFormat="1" x14ac:dyDescent="0.2">
      <c r="A32" s="75">
        <v>22</v>
      </c>
      <c r="B32" s="26" t="s">
        <v>138</v>
      </c>
      <c r="C32" s="15" t="s">
        <v>248</v>
      </c>
      <c r="D32" s="74">
        <v>3.6</v>
      </c>
      <c r="E32" s="74">
        <v>30</v>
      </c>
      <c r="F32" s="74">
        <v>0</v>
      </c>
      <c r="G32" s="74">
        <f t="shared" si="0"/>
        <v>33.6</v>
      </c>
      <c r="H32" s="74">
        <v>0</v>
      </c>
    </row>
    <row r="33" spans="1:8" s="62" customFormat="1" x14ac:dyDescent="0.2">
      <c r="A33" s="72">
        <v>23</v>
      </c>
      <c r="B33" s="20" t="s">
        <v>144</v>
      </c>
      <c r="C33" s="23" t="s">
        <v>145</v>
      </c>
      <c r="D33" s="74">
        <v>34</v>
      </c>
      <c r="E33" s="74">
        <v>86</v>
      </c>
      <c r="F33" s="74">
        <v>0</v>
      </c>
      <c r="G33" s="74">
        <f t="shared" si="0"/>
        <v>120</v>
      </c>
      <c r="H33" s="74">
        <v>12</v>
      </c>
    </row>
    <row r="34" spans="1:8" s="62" customFormat="1" x14ac:dyDescent="0.2">
      <c r="A34" s="72">
        <v>24</v>
      </c>
      <c r="B34" s="20" t="s">
        <v>249</v>
      </c>
      <c r="C34" s="23" t="s">
        <v>250</v>
      </c>
      <c r="D34" s="74">
        <v>129.79999999999998</v>
      </c>
      <c r="E34" s="74">
        <v>559.67000000000007</v>
      </c>
      <c r="F34" s="74">
        <v>24</v>
      </c>
      <c r="G34" s="74">
        <f t="shared" si="0"/>
        <v>713.47</v>
      </c>
      <c r="H34" s="74">
        <v>76.5</v>
      </c>
    </row>
    <row r="35" spans="1:8" s="62" customFormat="1" x14ac:dyDescent="0.2">
      <c r="A35" s="72">
        <v>25</v>
      </c>
      <c r="B35" s="20" t="s">
        <v>152</v>
      </c>
      <c r="C35" s="23" t="s">
        <v>251</v>
      </c>
      <c r="D35" s="74">
        <v>11.6</v>
      </c>
      <c r="E35" s="74">
        <v>86.33</v>
      </c>
      <c r="F35" s="74">
        <v>0</v>
      </c>
      <c r="G35" s="74">
        <f t="shared" si="0"/>
        <v>97.929999999999993</v>
      </c>
      <c r="H35" s="74">
        <v>0</v>
      </c>
    </row>
    <row r="36" spans="1:8" s="62" customFormat="1" x14ac:dyDescent="0.2">
      <c r="A36" s="72">
        <v>26</v>
      </c>
      <c r="B36" s="25" t="s">
        <v>252</v>
      </c>
      <c r="C36" s="23" t="s">
        <v>253</v>
      </c>
      <c r="D36" s="74">
        <v>111.8</v>
      </c>
      <c r="E36" s="74">
        <v>101.86000000000001</v>
      </c>
      <c r="F36" s="74">
        <v>15</v>
      </c>
      <c r="G36" s="74">
        <f t="shared" si="0"/>
        <v>228.66000000000003</v>
      </c>
      <c r="H36" s="74">
        <v>15</v>
      </c>
    </row>
    <row r="37" spans="1:8" s="62" customFormat="1" x14ac:dyDescent="0.2">
      <c r="A37" s="72">
        <v>27</v>
      </c>
      <c r="B37" s="73" t="s">
        <v>254</v>
      </c>
      <c r="C37" s="23" t="s">
        <v>255</v>
      </c>
      <c r="D37" s="74">
        <v>121</v>
      </c>
      <c r="E37" s="74">
        <v>97</v>
      </c>
      <c r="F37" s="74">
        <v>12</v>
      </c>
      <c r="G37" s="74">
        <f t="shared" si="0"/>
        <v>230</v>
      </c>
      <c r="H37" s="74">
        <v>0</v>
      </c>
    </row>
    <row r="38" spans="1:8" s="62" customFormat="1" x14ac:dyDescent="0.2">
      <c r="A38" s="72">
        <v>28</v>
      </c>
      <c r="B38" s="73" t="s">
        <v>256</v>
      </c>
      <c r="C38" s="23" t="s">
        <v>257</v>
      </c>
      <c r="D38" s="74">
        <v>146.6</v>
      </c>
      <c r="E38" s="74">
        <v>332</v>
      </c>
      <c r="F38" s="74">
        <v>24</v>
      </c>
      <c r="G38" s="74">
        <f t="shared" si="0"/>
        <v>502.6</v>
      </c>
      <c r="H38" s="74">
        <v>0</v>
      </c>
    </row>
    <row r="39" spans="1:8" s="62" customFormat="1" ht="25.5" x14ac:dyDescent="0.2">
      <c r="A39" s="72">
        <v>29</v>
      </c>
      <c r="B39" s="73" t="s">
        <v>258</v>
      </c>
      <c r="C39" s="23" t="s">
        <v>259</v>
      </c>
      <c r="D39" s="74">
        <v>7</v>
      </c>
      <c r="E39" s="74">
        <v>49</v>
      </c>
      <c r="F39" s="74">
        <v>0</v>
      </c>
      <c r="G39" s="74">
        <f t="shared" si="0"/>
        <v>56</v>
      </c>
      <c r="H39" s="74">
        <v>0</v>
      </c>
    </row>
    <row r="40" spans="1:8" s="62" customFormat="1" x14ac:dyDescent="0.2">
      <c r="A40" s="72">
        <v>30</v>
      </c>
      <c r="B40" s="25" t="s">
        <v>166</v>
      </c>
      <c r="C40" s="23" t="s">
        <v>167</v>
      </c>
      <c r="D40" s="74">
        <v>54.6</v>
      </c>
      <c r="E40" s="74">
        <v>69</v>
      </c>
      <c r="F40" s="74">
        <v>0</v>
      </c>
      <c r="G40" s="74">
        <f t="shared" si="0"/>
        <v>123.6</v>
      </c>
      <c r="H40" s="74">
        <v>21</v>
      </c>
    </row>
    <row r="41" spans="1:8" s="63" customFormat="1" x14ac:dyDescent="0.2">
      <c r="A41" s="75">
        <v>31</v>
      </c>
      <c r="B41" s="30" t="s">
        <v>170</v>
      </c>
      <c r="C41" s="31" t="s">
        <v>171</v>
      </c>
      <c r="D41" s="74">
        <v>2.4</v>
      </c>
      <c r="E41" s="74">
        <v>40</v>
      </c>
      <c r="F41" s="74">
        <v>12</v>
      </c>
      <c r="G41" s="74">
        <f t="shared" si="0"/>
        <v>54.4</v>
      </c>
      <c r="H41" s="74">
        <v>13.5</v>
      </c>
    </row>
    <row r="42" spans="1:8" s="62" customFormat="1" x14ac:dyDescent="0.2">
      <c r="A42" s="72">
        <v>32</v>
      </c>
      <c r="B42" s="51" t="s">
        <v>196</v>
      </c>
      <c r="C42" s="52" t="s">
        <v>260</v>
      </c>
      <c r="D42" s="74">
        <v>13</v>
      </c>
      <c r="E42" s="74">
        <v>13.33</v>
      </c>
      <c r="F42" s="74">
        <v>0</v>
      </c>
      <c r="G42" s="74">
        <f t="shared" si="0"/>
        <v>26.33</v>
      </c>
      <c r="H42" s="74">
        <v>18</v>
      </c>
    </row>
    <row r="43" spans="1:8" s="62" customFormat="1" ht="20.100000000000001" customHeight="1" x14ac:dyDescent="0.2">
      <c r="A43" s="72">
        <v>33</v>
      </c>
      <c r="B43" s="51" t="s">
        <v>261</v>
      </c>
      <c r="C43" s="52" t="s">
        <v>262</v>
      </c>
      <c r="D43" s="74">
        <v>42</v>
      </c>
      <c r="E43" s="74">
        <v>108</v>
      </c>
      <c r="F43" s="74">
        <v>24</v>
      </c>
      <c r="G43" s="74">
        <f t="shared" si="0"/>
        <v>174</v>
      </c>
      <c r="H43" s="74">
        <v>112.5</v>
      </c>
    </row>
    <row r="44" spans="1:8" s="62" customFormat="1" ht="20.100000000000001" customHeight="1" x14ac:dyDescent="0.2">
      <c r="A44" s="72">
        <v>34</v>
      </c>
      <c r="B44" s="51" t="s">
        <v>263</v>
      </c>
      <c r="C44" s="52" t="s">
        <v>264</v>
      </c>
      <c r="D44" s="74">
        <v>68.8</v>
      </c>
      <c r="E44" s="74">
        <v>91.259999999999991</v>
      </c>
      <c r="F44" s="74">
        <v>24</v>
      </c>
      <c r="G44" s="74">
        <f t="shared" si="0"/>
        <v>184.06</v>
      </c>
      <c r="H44" s="74">
        <v>72</v>
      </c>
    </row>
    <row r="45" spans="1:8" s="62" customFormat="1" ht="34.5" customHeight="1" x14ac:dyDescent="0.2">
      <c r="A45" s="77">
        <v>35</v>
      </c>
      <c r="B45" s="37" t="s">
        <v>265</v>
      </c>
      <c r="C45" s="38" t="s">
        <v>266</v>
      </c>
      <c r="D45" s="78">
        <v>0</v>
      </c>
      <c r="E45" s="78">
        <v>0</v>
      </c>
      <c r="F45" s="78">
        <v>0</v>
      </c>
      <c r="G45" s="78">
        <f t="shared" si="0"/>
        <v>0</v>
      </c>
      <c r="H45" s="78">
        <v>0</v>
      </c>
    </row>
    <row r="46" spans="1:8" s="62" customFormat="1" ht="20.100000000000001" customHeight="1" x14ac:dyDescent="0.2">
      <c r="A46" s="72">
        <v>36</v>
      </c>
      <c r="B46" s="51" t="s">
        <v>267</v>
      </c>
      <c r="C46" s="52" t="s">
        <v>268</v>
      </c>
      <c r="D46" s="74">
        <v>90</v>
      </c>
      <c r="E46" s="74">
        <v>285</v>
      </c>
      <c r="F46" s="74">
        <v>17</v>
      </c>
      <c r="G46" s="74">
        <f t="shared" si="0"/>
        <v>392</v>
      </c>
      <c r="H46" s="74">
        <v>58.5</v>
      </c>
    </row>
    <row r="47" spans="1:8" s="62" customFormat="1" ht="20.100000000000001" customHeight="1" x14ac:dyDescent="0.2">
      <c r="A47" s="72">
        <v>37</v>
      </c>
      <c r="B47" s="51" t="s">
        <v>269</v>
      </c>
      <c r="C47" s="52" t="s">
        <v>270</v>
      </c>
      <c r="D47" s="74">
        <v>87</v>
      </c>
      <c r="E47" s="74">
        <v>158.34</v>
      </c>
      <c r="F47" s="74">
        <v>24</v>
      </c>
      <c r="G47" s="74">
        <f t="shared" si="0"/>
        <v>269.34000000000003</v>
      </c>
      <c r="H47" s="74">
        <v>0</v>
      </c>
    </row>
    <row r="48" spans="1:8" s="65" customFormat="1" ht="15.75" x14ac:dyDescent="0.25">
      <c r="A48" s="130" t="s">
        <v>13</v>
      </c>
      <c r="B48" s="131"/>
      <c r="C48" s="132"/>
      <c r="D48" s="80">
        <f>SUM(D11:D47)</f>
        <v>1831.2599999999998</v>
      </c>
      <c r="E48" s="80">
        <f t="shared" ref="E48:F48" si="1">SUM(E11:E47)</f>
        <v>4148.83</v>
      </c>
      <c r="F48" s="80">
        <f t="shared" si="1"/>
        <v>253</v>
      </c>
      <c r="G48" s="80">
        <f>SUM(G11:G47)</f>
        <v>6233.0900000000011</v>
      </c>
      <c r="H48" s="81">
        <f t="shared" ref="H48" si="2">SUM(H11:H46)</f>
        <v>1026</v>
      </c>
    </row>
    <row r="53" spans="5:8" x14ac:dyDescent="0.2">
      <c r="F53" s="69"/>
      <c r="H53" s="68"/>
    </row>
    <row r="57" spans="5:8" x14ac:dyDescent="0.2">
      <c r="E57" s="133"/>
      <c r="F57" s="133"/>
    </row>
  </sheetData>
  <mergeCells count="6">
    <mergeCell ref="D9:G9"/>
    <mergeCell ref="A48:C48"/>
    <mergeCell ref="E57:F57"/>
    <mergeCell ref="A9:A10"/>
    <mergeCell ref="B9:B10"/>
    <mergeCell ref="C9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7255-F691-4BA6-95CD-2AA84C990937}">
  <dimension ref="A2:WRG20"/>
  <sheetViews>
    <sheetView workbookViewId="0">
      <selection activeCell="AC15" sqref="AC15"/>
    </sheetView>
  </sheetViews>
  <sheetFormatPr defaultRowHeight="14.25" x14ac:dyDescent="0.2"/>
  <cols>
    <col min="1" max="1" width="5.85546875" style="85" customWidth="1"/>
    <col min="2" max="2" width="11.7109375" style="83" customWidth="1"/>
    <col min="3" max="3" width="36.28515625" style="85" customWidth="1"/>
    <col min="4" max="4" width="14.7109375" style="85" hidden="1" customWidth="1"/>
    <col min="5" max="5" width="11.7109375" style="85" hidden="1" customWidth="1"/>
    <col min="6" max="6" width="12.85546875" style="85" hidden="1" customWidth="1"/>
    <col min="7" max="7" width="9.140625" style="85" hidden="1" customWidth="1"/>
    <col min="8" max="8" width="14.28515625" style="85" hidden="1" customWidth="1"/>
    <col min="9" max="9" width="11.28515625" style="85" hidden="1" customWidth="1"/>
    <col min="10" max="10" width="12.28515625" style="85" hidden="1" customWidth="1"/>
    <col min="11" max="11" width="9.140625" style="85" hidden="1" customWidth="1"/>
    <col min="12" max="12" width="14.7109375" style="85" hidden="1" customWidth="1"/>
    <col min="13" max="13" width="11.7109375" style="85" hidden="1" customWidth="1"/>
    <col min="14" max="14" width="12.85546875" style="85" hidden="1" customWidth="1"/>
    <col min="15" max="15" width="9.140625" style="85" hidden="1" customWidth="1"/>
    <col min="16" max="16" width="14.28515625" style="85" hidden="1" customWidth="1"/>
    <col min="17" max="17" width="11.28515625" style="85" hidden="1" customWidth="1"/>
    <col min="18" max="18" width="12.28515625" style="85" hidden="1" customWidth="1"/>
    <col min="19" max="19" width="14" style="85" hidden="1" customWidth="1"/>
    <col min="20" max="20" width="14.7109375" style="85" hidden="1" customWidth="1"/>
    <col min="21" max="21" width="11.7109375" style="85" hidden="1" customWidth="1"/>
    <col min="22" max="22" width="12.85546875" style="85" hidden="1" customWidth="1"/>
    <col min="23" max="23" width="9.140625" style="85" hidden="1" customWidth="1"/>
    <col min="24" max="24" width="14.28515625" style="85" hidden="1" customWidth="1"/>
    <col min="25" max="25" width="11.28515625" style="85" hidden="1" customWidth="1"/>
    <col min="26" max="26" width="12.28515625" style="85" hidden="1" customWidth="1"/>
    <col min="27" max="27" width="14" style="85" hidden="1" customWidth="1"/>
    <col min="28" max="28" width="14.28515625" style="85" customWidth="1"/>
    <col min="29" max="29" width="11.28515625" style="85" customWidth="1"/>
    <col min="30" max="30" width="12.28515625" style="85" customWidth="1"/>
    <col min="31" max="31" width="14" style="85" customWidth="1"/>
    <col min="32" max="132" width="9.140625" style="85"/>
    <col min="133" max="133" width="9.28515625" style="85" bestFit="1" customWidth="1"/>
    <col min="134" max="134" width="11.7109375" style="85" customWidth="1"/>
    <col min="135" max="135" width="36.28515625" style="85" customWidth="1"/>
    <col min="136" max="151" width="9.140625" style="85" hidden="1" customWidth="1"/>
    <col min="152" max="155" width="15.7109375" style="85" customWidth="1"/>
    <col min="156" max="388" width="9.140625" style="85"/>
    <col min="389" max="389" width="9.28515625" style="85" bestFit="1" customWidth="1"/>
    <col min="390" max="390" width="11.7109375" style="85" customWidth="1"/>
    <col min="391" max="391" width="36.28515625" style="85" customWidth="1"/>
    <col min="392" max="407" width="9.140625" style="85" hidden="1" customWidth="1"/>
    <col min="408" max="411" width="15.7109375" style="85" customWidth="1"/>
    <col min="412" max="644" width="9.140625" style="85"/>
    <col min="645" max="645" width="9.28515625" style="85" bestFit="1" customWidth="1"/>
    <col min="646" max="646" width="11.7109375" style="85" customWidth="1"/>
    <col min="647" max="647" width="36.28515625" style="85" customWidth="1"/>
    <col min="648" max="663" width="9.140625" style="85" hidden="1" customWidth="1"/>
    <col min="664" max="667" width="15.7109375" style="85" customWidth="1"/>
    <col min="668" max="900" width="9.140625" style="85"/>
    <col min="901" max="901" width="9.28515625" style="85" bestFit="1" customWidth="1"/>
    <col min="902" max="902" width="11.7109375" style="85" customWidth="1"/>
    <col min="903" max="903" width="36.28515625" style="85" customWidth="1"/>
    <col min="904" max="919" width="9.140625" style="85" hidden="1" customWidth="1"/>
    <col min="920" max="923" width="15.7109375" style="85" customWidth="1"/>
    <col min="924" max="1156" width="9.140625" style="85"/>
    <col min="1157" max="1157" width="9.28515625" style="85" bestFit="1" customWidth="1"/>
    <col min="1158" max="1158" width="11.7109375" style="85" customWidth="1"/>
    <col min="1159" max="1159" width="36.28515625" style="85" customWidth="1"/>
    <col min="1160" max="1175" width="9.140625" style="85" hidden="1" customWidth="1"/>
    <col min="1176" max="1179" width="15.7109375" style="85" customWidth="1"/>
    <col min="1180" max="1412" width="9.140625" style="85"/>
    <col min="1413" max="1413" width="9.28515625" style="85" bestFit="1" customWidth="1"/>
    <col min="1414" max="1414" width="11.7109375" style="85" customWidth="1"/>
    <col min="1415" max="1415" width="36.28515625" style="85" customWidth="1"/>
    <col min="1416" max="1431" width="9.140625" style="85" hidden="1" customWidth="1"/>
    <col min="1432" max="1435" width="15.7109375" style="85" customWidth="1"/>
    <col min="1436" max="1668" width="9.140625" style="85"/>
    <col min="1669" max="1669" width="9.28515625" style="85" bestFit="1" customWidth="1"/>
    <col min="1670" max="1670" width="11.7109375" style="85" customWidth="1"/>
    <col min="1671" max="1671" width="36.28515625" style="85" customWidth="1"/>
    <col min="1672" max="1687" width="9.140625" style="85" hidden="1" customWidth="1"/>
    <col min="1688" max="1691" width="15.7109375" style="85" customWidth="1"/>
    <col min="1692" max="1924" width="9.140625" style="85"/>
    <col min="1925" max="1925" width="9.28515625" style="85" bestFit="1" customWidth="1"/>
    <col min="1926" max="1926" width="11.7109375" style="85" customWidth="1"/>
    <col min="1927" max="1927" width="36.28515625" style="85" customWidth="1"/>
    <col min="1928" max="1943" width="9.140625" style="85" hidden="1" customWidth="1"/>
    <col min="1944" max="1947" width="15.7109375" style="85" customWidth="1"/>
    <col min="1948" max="2180" width="9.140625" style="85"/>
    <col min="2181" max="2181" width="9.28515625" style="85" bestFit="1" customWidth="1"/>
    <col min="2182" max="2182" width="11.7109375" style="85" customWidth="1"/>
    <col min="2183" max="2183" width="36.28515625" style="85" customWidth="1"/>
    <col min="2184" max="2199" width="9.140625" style="85" hidden="1" customWidth="1"/>
    <col min="2200" max="2203" width="15.7109375" style="85" customWidth="1"/>
    <col min="2204" max="2436" width="9.140625" style="85"/>
    <col min="2437" max="2437" width="9.28515625" style="85" bestFit="1" customWidth="1"/>
    <col min="2438" max="2438" width="11.7109375" style="85" customWidth="1"/>
    <col min="2439" max="2439" width="36.28515625" style="85" customWidth="1"/>
    <col min="2440" max="2455" width="9.140625" style="85" hidden="1" customWidth="1"/>
    <col min="2456" max="2459" width="15.7109375" style="85" customWidth="1"/>
    <col min="2460" max="2692" width="9.140625" style="85"/>
    <col min="2693" max="2693" width="9.28515625" style="85" bestFit="1" customWidth="1"/>
    <col min="2694" max="2694" width="11.7109375" style="85" customWidth="1"/>
    <col min="2695" max="2695" width="36.28515625" style="85" customWidth="1"/>
    <col min="2696" max="2711" width="9.140625" style="85" hidden="1" customWidth="1"/>
    <col min="2712" max="2715" width="15.7109375" style="85" customWidth="1"/>
    <col min="2716" max="2948" width="9.140625" style="85"/>
    <col min="2949" max="2949" width="9.28515625" style="85" bestFit="1" customWidth="1"/>
    <col min="2950" max="2950" width="11.7109375" style="85" customWidth="1"/>
    <col min="2951" max="2951" width="36.28515625" style="85" customWidth="1"/>
    <col min="2952" max="2967" width="9.140625" style="85" hidden="1" customWidth="1"/>
    <col min="2968" max="2971" width="15.7109375" style="85" customWidth="1"/>
    <col min="2972" max="3204" width="9.140625" style="85"/>
    <col min="3205" max="3205" width="9.28515625" style="85" bestFit="1" customWidth="1"/>
    <col min="3206" max="3206" width="11.7109375" style="85" customWidth="1"/>
    <col min="3207" max="3207" width="36.28515625" style="85" customWidth="1"/>
    <col min="3208" max="3223" width="9.140625" style="85" hidden="1" customWidth="1"/>
    <col min="3224" max="3227" width="15.7109375" style="85" customWidth="1"/>
    <col min="3228" max="3460" width="9.140625" style="85"/>
    <col min="3461" max="3461" width="9.28515625" style="85" bestFit="1" customWidth="1"/>
    <col min="3462" max="3462" width="11.7109375" style="85" customWidth="1"/>
    <col min="3463" max="3463" width="36.28515625" style="85" customWidth="1"/>
    <col min="3464" max="3479" width="9.140625" style="85" hidden="1" customWidth="1"/>
    <col min="3480" max="3483" width="15.7109375" style="85" customWidth="1"/>
    <col min="3484" max="3716" width="9.140625" style="85"/>
    <col min="3717" max="3717" width="9.28515625" style="85" bestFit="1" customWidth="1"/>
    <col min="3718" max="3718" width="11.7109375" style="85" customWidth="1"/>
    <col min="3719" max="3719" width="36.28515625" style="85" customWidth="1"/>
    <col min="3720" max="3735" width="9.140625" style="85" hidden="1" customWidth="1"/>
    <col min="3736" max="3739" width="15.7109375" style="85" customWidth="1"/>
    <col min="3740" max="3972" width="9.140625" style="85"/>
    <col min="3973" max="3973" width="9.28515625" style="85" bestFit="1" customWidth="1"/>
    <col min="3974" max="3974" width="11.7109375" style="85" customWidth="1"/>
    <col min="3975" max="3975" width="36.28515625" style="85" customWidth="1"/>
    <col min="3976" max="3991" width="9.140625" style="85" hidden="1" customWidth="1"/>
    <col min="3992" max="3995" width="15.7109375" style="85" customWidth="1"/>
    <col min="3996" max="4228" width="9.140625" style="85"/>
    <col min="4229" max="4229" width="9.28515625" style="85" bestFit="1" customWidth="1"/>
    <col min="4230" max="4230" width="11.7109375" style="85" customWidth="1"/>
    <col min="4231" max="4231" width="36.28515625" style="85" customWidth="1"/>
    <col min="4232" max="4247" width="9.140625" style="85" hidden="1" customWidth="1"/>
    <col min="4248" max="4251" width="15.7109375" style="85" customWidth="1"/>
    <col min="4252" max="4484" width="9.140625" style="85"/>
    <col min="4485" max="4485" width="9.28515625" style="85" bestFit="1" customWidth="1"/>
    <col min="4486" max="4486" width="11.7109375" style="85" customWidth="1"/>
    <col min="4487" max="4487" width="36.28515625" style="85" customWidth="1"/>
    <col min="4488" max="4503" width="9.140625" style="85" hidden="1" customWidth="1"/>
    <col min="4504" max="4507" width="15.7109375" style="85" customWidth="1"/>
    <col min="4508" max="4740" width="9.140625" style="85"/>
    <col min="4741" max="4741" width="9.28515625" style="85" bestFit="1" customWidth="1"/>
    <col min="4742" max="4742" width="11.7109375" style="85" customWidth="1"/>
    <col min="4743" max="4743" width="36.28515625" style="85" customWidth="1"/>
    <col min="4744" max="4759" width="9.140625" style="85" hidden="1" customWidth="1"/>
    <col min="4760" max="4763" width="15.7109375" style="85" customWidth="1"/>
    <col min="4764" max="4996" width="9.140625" style="85"/>
    <col min="4997" max="4997" width="9.28515625" style="85" bestFit="1" customWidth="1"/>
    <col min="4998" max="4998" width="11.7109375" style="85" customWidth="1"/>
    <col min="4999" max="4999" width="36.28515625" style="85" customWidth="1"/>
    <col min="5000" max="5015" width="9.140625" style="85" hidden="1" customWidth="1"/>
    <col min="5016" max="5019" width="15.7109375" style="85" customWidth="1"/>
    <col min="5020" max="5252" width="9.140625" style="85"/>
    <col min="5253" max="5253" width="9.28515625" style="85" bestFit="1" customWidth="1"/>
    <col min="5254" max="5254" width="11.7109375" style="85" customWidth="1"/>
    <col min="5255" max="5255" width="36.28515625" style="85" customWidth="1"/>
    <col min="5256" max="5271" width="9.140625" style="85" hidden="1" customWidth="1"/>
    <col min="5272" max="5275" width="15.7109375" style="85" customWidth="1"/>
    <col min="5276" max="5508" width="9.140625" style="85"/>
    <col min="5509" max="5509" width="9.28515625" style="85" bestFit="1" customWidth="1"/>
    <col min="5510" max="5510" width="11.7109375" style="85" customWidth="1"/>
    <col min="5511" max="5511" width="36.28515625" style="85" customWidth="1"/>
    <col min="5512" max="5527" width="9.140625" style="85" hidden="1" customWidth="1"/>
    <col min="5528" max="5531" width="15.7109375" style="85" customWidth="1"/>
    <col min="5532" max="5764" width="9.140625" style="85"/>
    <col min="5765" max="5765" width="9.28515625" style="85" bestFit="1" customWidth="1"/>
    <col min="5766" max="5766" width="11.7109375" style="85" customWidth="1"/>
    <col min="5767" max="5767" width="36.28515625" style="85" customWidth="1"/>
    <col min="5768" max="5783" width="9.140625" style="85" hidden="1" customWidth="1"/>
    <col min="5784" max="5787" width="15.7109375" style="85" customWidth="1"/>
    <col min="5788" max="6020" width="9.140625" style="85"/>
    <col min="6021" max="6021" width="9.28515625" style="85" bestFit="1" customWidth="1"/>
    <col min="6022" max="6022" width="11.7109375" style="85" customWidth="1"/>
    <col min="6023" max="6023" width="36.28515625" style="85" customWidth="1"/>
    <col min="6024" max="6039" width="9.140625" style="85" hidden="1" customWidth="1"/>
    <col min="6040" max="6043" width="15.7109375" style="85" customWidth="1"/>
    <col min="6044" max="6276" width="9.140625" style="85"/>
    <col min="6277" max="6277" width="9.28515625" style="85" bestFit="1" customWidth="1"/>
    <col min="6278" max="6278" width="11.7109375" style="85" customWidth="1"/>
    <col min="6279" max="6279" width="36.28515625" style="85" customWidth="1"/>
    <col min="6280" max="6295" width="9.140625" style="85" hidden="1" customWidth="1"/>
    <col min="6296" max="6299" width="15.7109375" style="85" customWidth="1"/>
    <col min="6300" max="6532" width="9.140625" style="85"/>
    <col min="6533" max="6533" width="9.28515625" style="85" bestFit="1" customWidth="1"/>
    <col min="6534" max="6534" width="11.7109375" style="85" customWidth="1"/>
    <col min="6535" max="6535" width="36.28515625" style="85" customWidth="1"/>
    <col min="6536" max="6551" width="9.140625" style="85" hidden="1" customWidth="1"/>
    <col min="6552" max="6555" width="15.7109375" style="85" customWidth="1"/>
    <col min="6556" max="6788" width="9.140625" style="85"/>
    <col min="6789" max="6789" width="9.28515625" style="85" bestFit="1" customWidth="1"/>
    <col min="6790" max="6790" width="11.7109375" style="85" customWidth="1"/>
    <col min="6791" max="6791" width="36.28515625" style="85" customWidth="1"/>
    <col min="6792" max="6807" width="9.140625" style="85" hidden="1" customWidth="1"/>
    <col min="6808" max="6811" width="15.7109375" style="85" customWidth="1"/>
    <col min="6812" max="7044" width="9.140625" style="85"/>
    <col min="7045" max="7045" width="9.28515625" style="85" bestFit="1" customWidth="1"/>
    <col min="7046" max="7046" width="11.7109375" style="85" customWidth="1"/>
    <col min="7047" max="7047" width="36.28515625" style="85" customWidth="1"/>
    <col min="7048" max="7063" width="9.140625" style="85" hidden="1" customWidth="1"/>
    <col min="7064" max="7067" width="15.7109375" style="85" customWidth="1"/>
    <col min="7068" max="7300" width="9.140625" style="85"/>
    <col min="7301" max="7301" width="9.28515625" style="85" bestFit="1" customWidth="1"/>
    <col min="7302" max="7302" width="11.7109375" style="85" customWidth="1"/>
    <col min="7303" max="7303" width="36.28515625" style="85" customWidth="1"/>
    <col min="7304" max="7319" width="9.140625" style="85" hidden="1" customWidth="1"/>
    <col min="7320" max="7323" width="15.7109375" style="85" customWidth="1"/>
    <col min="7324" max="7556" width="9.140625" style="85"/>
    <col min="7557" max="7557" width="9.28515625" style="85" bestFit="1" customWidth="1"/>
    <col min="7558" max="7558" width="11.7109375" style="85" customWidth="1"/>
    <col min="7559" max="7559" width="36.28515625" style="85" customWidth="1"/>
    <col min="7560" max="7575" width="9.140625" style="85" hidden="1" customWidth="1"/>
    <col min="7576" max="7579" width="15.7109375" style="85" customWidth="1"/>
    <col min="7580" max="7812" width="9.140625" style="85"/>
    <col min="7813" max="7813" width="9.28515625" style="85" bestFit="1" customWidth="1"/>
    <col min="7814" max="7814" width="11.7109375" style="85" customWidth="1"/>
    <col min="7815" max="7815" width="36.28515625" style="85" customWidth="1"/>
    <col min="7816" max="7831" width="9.140625" style="85" hidden="1" customWidth="1"/>
    <col min="7832" max="7835" width="15.7109375" style="85" customWidth="1"/>
    <col min="7836" max="8068" width="9.140625" style="85"/>
    <col min="8069" max="8069" width="9.28515625" style="85" bestFit="1" customWidth="1"/>
    <col min="8070" max="8070" width="11.7109375" style="85" customWidth="1"/>
    <col min="8071" max="8071" width="36.28515625" style="85" customWidth="1"/>
    <col min="8072" max="8087" width="9.140625" style="85" hidden="1" customWidth="1"/>
    <col min="8088" max="8091" width="15.7109375" style="85" customWidth="1"/>
    <col min="8092" max="8324" width="9.140625" style="85"/>
    <col min="8325" max="8325" width="9.28515625" style="85" bestFit="1" customWidth="1"/>
    <col min="8326" max="8326" width="11.7109375" style="85" customWidth="1"/>
    <col min="8327" max="8327" width="36.28515625" style="85" customWidth="1"/>
    <col min="8328" max="8343" width="9.140625" style="85" hidden="1" customWidth="1"/>
    <col min="8344" max="8347" width="15.7109375" style="85" customWidth="1"/>
    <col min="8348" max="8580" width="9.140625" style="85"/>
    <col min="8581" max="8581" width="9.28515625" style="85" bestFit="1" customWidth="1"/>
    <col min="8582" max="8582" width="11.7109375" style="85" customWidth="1"/>
    <col min="8583" max="8583" width="36.28515625" style="85" customWidth="1"/>
    <col min="8584" max="8599" width="9.140625" style="85" hidden="1" customWidth="1"/>
    <col min="8600" max="8603" width="15.7109375" style="85" customWidth="1"/>
    <col min="8604" max="8836" width="9.140625" style="85"/>
    <col min="8837" max="8837" width="9.28515625" style="85" bestFit="1" customWidth="1"/>
    <col min="8838" max="8838" width="11.7109375" style="85" customWidth="1"/>
    <col min="8839" max="8839" width="36.28515625" style="85" customWidth="1"/>
    <col min="8840" max="8855" width="9.140625" style="85" hidden="1" customWidth="1"/>
    <col min="8856" max="8859" width="15.7109375" style="85" customWidth="1"/>
    <col min="8860" max="9092" width="9.140625" style="85"/>
    <col min="9093" max="9093" width="9.28515625" style="85" bestFit="1" customWidth="1"/>
    <col min="9094" max="9094" width="11.7109375" style="85" customWidth="1"/>
    <col min="9095" max="9095" width="36.28515625" style="85" customWidth="1"/>
    <col min="9096" max="9111" width="9.140625" style="85" hidden="1" customWidth="1"/>
    <col min="9112" max="9115" width="15.7109375" style="85" customWidth="1"/>
    <col min="9116" max="9348" width="9.140625" style="85"/>
    <col min="9349" max="9349" width="9.28515625" style="85" bestFit="1" customWidth="1"/>
    <col min="9350" max="9350" width="11.7109375" style="85" customWidth="1"/>
    <col min="9351" max="9351" width="36.28515625" style="85" customWidth="1"/>
    <col min="9352" max="9367" width="9.140625" style="85" hidden="1" customWidth="1"/>
    <col min="9368" max="9371" width="15.7109375" style="85" customWidth="1"/>
    <col min="9372" max="9604" width="9.140625" style="85"/>
    <col min="9605" max="9605" width="9.28515625" style="85" bestFit="1" customWidth="1"/>
    <col min="9606" max="9606" width="11.7109375" style="85" customWidth="1"/>
    <col min="9607" max="9607" width="36.28515625" style="85" customWidth="1"/>
    <col min="9608" max="9623" width="9.140625" style="85" hidden="1" customWidth="1"/>
    <col min="9624" max="9627" width="15.7109375" style="85" customWidth="1"/>
    <col min="9628" max="9860" width="9.140625" style="85"/>
    <col min="9861" max="9861" width="9.28515625" style="85" bestFit="1" customWidth="1"/>
    <col min="9862" max="9862" width="11.7109375" style="85" customWidth="1"/>
    <col min="9863" max="9863" width="36.28515625" style="85" customWidth="1"/>
    <col min="9864" max="9879" width="9.140625" style="85" hidden="1" customWidth="1"/>
    <col min="9880" max="9883" width="15.7109375" style="85" customWidth="1"/>
    <col min="9884" max="10116" width="9.140625" style="85"/>
    <col min="10117" max="10117" width="9.28515625" style="85" bestFit="1" customWidth="1"/>
    <col min="10118" max="10118" width="11.7109375" style="85" customWidth="1"/>
    <col min="10119" max="10119" width="36.28515625" style="85" customWidth="1"/>
    <col min="10120" max="10135" width="9.140625" style="85" hidden="1" customWidth="1"/>
    <col min="10136" max="10139" width="15.7109375" style="85" customWidth="1"/>
    <col min="10140" max="10372" width="9.140625" style="85"/>
    <col min="10373" max="10373" width="9.28515625" style="85" bestFit="1" customWidth="1"/>
    <col min="10374" max="10374" width="11.7109375" style="85" customWidth="1"/>
    <col min="10375" max="10375" width="36.28515625" style="85" customWidth="1"/>
    <col min="10376" max="10391" width="9.140625" style="85" hidden="1" customWidth="1"/>
    <col min="10392" max="10395" width="15.7109375" style="85" customWidth="1"/>
    <col min="10396" max="10628" width="9.140625" style="85"/>
    <col min="10629" max="10629" width="9.28515625" style="85" bestFit="1" customWidth="1"/>
    <col min="10630" max="10630" width="11.7109375" style="85" customWidth="1"/>
    <col min="10631" max="10631" width="36.28515625" style="85" customWidth="1"/>
    <col min="10632" max="10647" width="9.140625" style="85" hidden="1" customWidth="1"/>
    <col min="10648" max="10651" width="15.7109375" style="85" customWidth="1"/>
    <col min="10652" max="10884" width="9.140625" style="85"/>
    <col min="10885" max="10885" width="9.28515625" style="85" bestFit="1" customWidth="1"/>
    <col min="10886" max="10886" width="11.7109375" style="85" customWidth="1"/>
    <col min="10887" max="10887" width="36.28515625" style="85" customWidth="1"/>
    <col min="10888" max="10903" width="9.140625" style="85" hidden="1" customWidth="1"/>
    <col min="10904" max="10907" width="15.7109375" style="85" customWidth="1"/>
    <col min="10908" max="11140" width="9.140625" style="85"/>
    <col min="11141" max="11141" width="9.28515625" style="85" bestFit="1" customWidth="1"/>
    <col min="11142" max="11142" width="11.7109375" style="85" customWidth="1"/>
    <col min="11143" max="11143" width="36.28515625" style="85" customWidth="1"/>
    <col min="11144" max="11159" width="9.140625" style="85" hidden="1" customWidth="1"/>
    <col min="11160" max="11163" width="15.7109375" style="85" customWidth="1"/>
    <col min="11164" max="11396" width="9.140625" style="85"/>
    <col min="11397" max="11397" width="9.28515625" style="85" bestFit="1" customWidth="1"/>
    <col min="11398" max="11398" width="11.7109375" style="85" customWidth="1"/>
    <col min="11399" max="11399" width="36.28515625" style="85" customWidth="1"/>
    <col min="11400" max="11415" width="9.140625" style="85" hidden="1" customWidth="1"/>
    <col min="11416" max="11419" width="15.7109375" style="85" customWidth="1"/>
    <col min="11420" max="11652" width="9.140625" style="85"/>
    <col min="11653" max="11653" width="9.28515625" style="85" bestFit="1" customWidth="1"/>
    <col min="11654" max="11654" width="11.7109375" style="85" customWidth="1"/>
    <col min="11655" max="11655" width="36.28515625" style="85" customWidth="1"/>
    <col min="11656" max="11671" width="9.140625" style="85" hidden="1" customWidth="1"/>
    <col min="11672" max="11675" width="15.7109375" style="85" customWidth="1"/>
    <col min="11676" max="11908" width="9.140625" style="85"/>
    <col min="11909" max="11909" width="9.28515625" style="85" bestFit="1" customWidth="1"/>
    <col min="11910" max="11910" width="11.7109375" style="85" customWidth="1"/>
    <col min="11911" max="11911" width="36.28515625" style="85" customWidth="1"/>
    <col min="11912" max="11927" width="9.140625" style="85" hidden="1" customWidth="1"/>
    <col min="11928" max="11931" width="15.7109375" style="85" customWidth="1"/>
    <col min="11932" max="12164" width="9.140625" style="85"/>
    <col min="12165" max="12165" width="9.28515625" style="85" bestFit="1" customWidth="1"/>
    <col min="12166" max="12166" width="11.7109375" style="85" customWidth="1"/>
    <col min="12167" max="12167" width="36.28515625" style="85" customWidth="1"/>
    <col min="12168" max="12183" width="9.140625" style="85" hidden="1" customWidth="1"/>
    <col min="12184" max="12187" width="15.7109375" style="85" customWidth="1"/>
    <col min="12188" max="12420" width="9.140625" style="85"/>
    <col min="12421" max="12421" width="9.28515625" style="85" bestFit="1" customWidth="1"/>
    <col min="12422" max="12422" width="11.7109375" style="85" customWidth="1"/>
    <col min="12423" max="12423" width="36.28515625" style="85" customWidth="1"/>
    <col min="12424" max="12439" width="9.140625" style="85" hidden="1" customWidth="1"/>
    <col min="12440" max="12443" width="15.7109375" style="85" customWidth="1"/>
    <col min="12444" max="12676" width="9.140625" style="85"/>
    <col min="12677" max="12677" width="9.28515625" style="85" bestFit="1" customWidth="1"/>
    <col min="12678" max="12678" width="11.7109375" style="85" customWidth="1"/>
    <col min="12679" max="12679" width="36.28515625" style="85" customWidth="1"/>
    <col min="12680" max="12695" width="9.140625" style="85" hidden="1" customWidth="1"/>
    <col min="12696" max="12699" width="15.7109375" style="85" customWidth="1"/>
    <col min="12700" max="12932" width="9.140625" style="85"/>
    <col min="12933" max="12933" width="9.28515625" style="85" bestFit="1" customWidth="1"/>
    <col min="12934" max="12934" width="11.7109375" style="85" customWidth="1"/>
    <col min="12935" max="12935" width="36.28515625" style="85" customWidth="1"/>
    <col min="12936" max="12951" width="9.140625" style="85" hidden="1" customWidth="1"/>
    <col min="12952" max="12955" width="15.7109375" style="85" customWidth="1"/>
    <col min="12956" max="13188" width="9.140625" style="85"/>
    <col min="13189" max="13189" width="9.28515625" style="85" bestFit="1" customWidth="1"/>
    <col min="13190" max="13190" width="11.7109375" style="85" customWidth="1"/>
    <col min="13191" max="13191" width="36.28515625" style="85" customWidth="1"/>
    <col min="13192" max="13207" width="9.140625" style="85" hidden="1" customWidth="1"/>
    <col min="13208" max="13211" width="15.7109375" style="85" customWidth="1"/>
    <col min="13212" max="13444" width="9.140625" style="85"/>
    <col min="13445" max="13445" width="9.28515625" style="85" bestFit="1" customWidth="1"/>
    <col min="13446" max="13446" width="11.7109375" style="85" customWidth="1"/>
    <col min="13447" max="13447" width="36.28515625" style="85" customWidth="1"/>
    <col min="13448" max="13463" width="9.140625" style="85" hidden="1" customWidth="1"/>
    <col min="13464" max="13467" width="15.7109375" style="85" customWidth="1"/>
    <col min="13468" max="13700" width="9.140625" style="85"/>
    <col min="13701" max="13701" width="9.28515625" style="85" bestFit="1" customWidth="1"/>
    <col min="13702" max="13702" width="11.7109375" style="85" customWidth="1"/>
    <col min="13703" max="13703" width="36.28515625" style="85" customWidth="1"/>
    <col min="13704" max="13719" width="9.140625" style="85" hidden="1" customWidth="1"/>
    <col min="13720" max="13723" width="15.7109375" style="85" customWidth="1"/>
    <col min="13724" max="13956" width="9.140625" style="85"/>
    <col min="13957" max="13957" width="9.28515625" style="85" bestFit="1" customWidth="1"/>
    <col min="13958" max="13958" width="11.7109375" style="85" customWidth="1"/>
    <col min="13959" max="13959" width="36.28515625" style="85" customWidth="1"/>
    <col min="13960" max="13975" width="9.140625" style="85" hidden="1" customWidth="1"/>
    <col min="13976" max="13979" width="15.7109375" style="85" customWidth="1"/>
    <col min="13980" max="14212" width="9.140625" style="85"/>
    <col min="14213" max="14213" width="9.28515625" style="85" bestFit="1" customWidth="1"/>
    <col min="14214" max="14214" width="11.7109375" style="85" customWidth="1"/>
    <col min="14215" max="14215" width="36.28515625" style="85" customWidth="1"/>
    <col min="14216" max="14231" width="9.140625" style="85" hidden="1" customWidth="1"/>
    <col min="14232" max="14235" width="15.7109375" style="85" customWidth="1"/>
    <col min="14236" max="14468" width="9.140625" style="85"/>
    <col min="14469" max="14469" width="9.28515625" style="85" bestFit="1" customWidth="1"/>
    <col min="14470" max="14470" width="11.7109375" style="85" customWidth="1"/>
    <col min="14471" max="14471" width="36.28515625" style="85" customWidth="1"/>
    <col min="14472" max="14487" width="9.140625" style="85" hidden="1" customWidth="1"/>
    <col min="14488" max="14491" width="15.7109375" style="85" customWidth="1"/>
    <col min="14492" max="14724" width="9.140625" style="85"/>
    <col min="14725" max="14725" width="9.28515625" style="85" bestFit="1" customWidth="1"/>
    <col min="14726" max="14726" width="11.7109375" style="85" customWidth="1"/>
    <col min="14727" max="14727" width="36.28515625" style="85" customWidth="1"/>
    <col min="14728" max="14743" width="9.140625" style="85" hidden="1" customWidth="1"/>
    <col min="14744" max="14747" width="15.7109375" style="85" customWidth="1"/>
    <col min="14748" max="14980" width="9.140625" style="85"/>
    <col min="14981" max="14981" width="9.28515625" style="85" bestFit="1" customWidth="1"/>
    <col min="14982" max="14982" width="11.7109375" style="85" customWidth="1"/>
    <col min="14983" max="14983" width="36.28515625" style="85" customWidth="1"/>
    <col min="14984" max="14999" width="9.140625" style="85" hidden="1" customWidth="1"/>
    <col min="15000" max="15003" width="15.7109375" style="85" customWidth="1"/>
    <col min="15004" max="15236" width="9.140625" style="85"/>
    <col min="15237" max="15237" width="9.28515625" style="85" bestFit="1" customWidth="1"/>
    <col min="15238" max="15238" width="11.7109375" style="85" customWidth="1"/>
    <col min="15239" max="15239" width="36.28515625" style="85" customWidth="1"/>
    <col min="15240" max="15255" width="9.140625" style="85" hidden="1" customWidth="1"/>
    <col min="15256" max="15259" width="15.7109375" style="85" customWidth="1"/>
    <col min="15260" max="15492" width="9.140625" style="85"/>
    <col min="15493" max="15493" width="9.28515625" style="85" bestFit="1" customWidth="1"/>
    <col min="15494" max="15494" width="11.7109375" style="85" customWidth="1"/>
    <col min="15495" max="15495" width="36.28515625" style="85" customWidth="1"/>
    <col min="15496" max="15511" width="9.140625" style="85" hidden="1" customWidth="1"/>
    <col min="15512" max="15515" width="15.7109375" style="85" customWidth="1"/>
    <col min="15516" max="15748" width="9.140625" style="85"/>
    <col min="15749" max="15749" width="9.28515625" style="85" bestFit="1" customWidth="1"/>
    <col min="15750" max="15750" width="11.7109375" style="85" customWidth="1"/>
    <col min="15751" max="15751" width="36.28515625" style="85" customWidth="1"/>
    <col min="15752" max="15767" width="9.140625" style="85" hidden="1" customWidth="1"/>
    <col min="15768" max="15771" width="15.7109375" style="85" customWidth="1"/>
    <col min="15772" max="16004" width="9.140625" style="85"/>
    <col min="16005" max="16005" width="9.28515625" style="85" bestFit="1" customWidth="1"/>
    <col min="16006" max="16006" width="11.7109375" style="85" customWidth="1"/>
    <col min="16007" max="16007" width="36.28515625" style="85" customWidth="1"/>
    <col min="16008" max="16023" width="9.140625" style="85" hidden="1" customWidth="1"/>
    <col min="16024" max="16027" width="15.7109375" style="85" customWidth="1"/>
    <col min="16028" max="16384" width="9.140625" style="85"/>
  </cols>
  <sheetData>
    <row r="2" spans="1:31" ht="47.25" customHeight="1" x14ac:dyDescent="0.25">
      <c r="C2" s="84"/>
      <c r="D2" s="48"/>
      <c r="E2" s="138" t="s">
        <v>401</v>
      </c>
      <c r="F2" s="138"/>
      <c r="G2" s="138"/>
      <c r="H2" s="138"/>
      <c r="I2" s="138"/>
      <c r="J2" s="48"/>
      <c r="K2" s="48"/>
      <c r="L2" s="48"/>
      <c r="M2" s="138"/>
      <c r="N2" s="138"/>
      <c r="O2" s="138"/>
      <c r="P2" s="138"/>
      <c r="Q2" s="138"/>
      <c r="R2" s="48"/>
      <c r="S2" s="48"/>
      <c r="T2" s="48"/>
      <c r="U2" s="138"/>
      <c r="V2" s="138"/>
      <c r="W2" s="138"/>
      <c r="X2" s="138"/>
      <c r="Y2" s="138"/>
      <c r="Z2" s="48"/>
      <c r="AA2" s="48"/>
      <c r="AB2" s="48"/>
      <c r="AC2" s="48"/>
      <c r="AD2" s="48"/>
      <c r="AE2" s="48"/>
    </row>
    <row r="3" spans="1:31" ht="15" x14ac:dyDescent="0.25">
      <c r="B3" s="86"/>
      <c r="C3" s="97" t="s">
        <v>402</v>
      </c>
      <c r="D3" s="48"/>
      <c r="E3" s="138"/>
      <c r="F3" s="138"/>
      <c r="G3" s="138"/>
      <c r="H3" s="138"/>
      <c r="I3" s="138"/>
      <c r="J3" s="48"/>
      <c r="K3" s="48"/>
      <c r="L3" s="48"/>
      <c r="M3" s="138"/>
      <c r="N3" s="138"/>
      <c r="O3" s="138"/>
      <c r="P3" s="138"/>
      <c r="Q3" s="138"/>
      <c r="R3" s="48"/>
      <c r="S3" s="48"/>
      <c r="T3" s="48"/>
      <c r="U3" s="138"/>
      <c r="V3" s="138"/>
      <c r="W3" s="138"/>
      <c r="X3" s="138"/>
      <c r="Y3" s="138"/>
      <c r="Z3" s="48"/>
      <c r="AA3" s="48"/>
      <c r="AB3" s="48"/>
      <c r="AC3" s="48"/>
      <c r="AD3" s="48"/>
      <c r="AE3" s="48"/>
    </row>
    <row r="4" spans="1:31" ht="15" x14ac:dyDescent="0.25">
      <c r="A4" s="99"/>
      <c r="B4" s="86"/>
      <c r="C4" s="90" t="s">
        <v>1</v>
      </c>
    </row>
    <row r="5" spans="1:31" ht="15" x14ac:dyDescent="0.25">
      <c r="A5" s="99"/>
      <c r="B5" s="86"/>
      <c r="C5" s="104">
        <v>45869</v>
      </c>
    </row>
    <row r="6" spans="1:31" s="84" customFormat="1" ht="15" x14ac:dyDescent="0.25">
      <c r="B6" s="90"/>
    </row>
    <row r="7" spans="1:31" ht="38.25" customHeight="1" x14ac:dyDescent="0.2">
      <c r="A7" s="146" t="s">
        <v>275</v>
      </c>
      <c r="B7" s="147" t="s">
        <v>403</v>
      </c>
      <c r="C7" s="146" t="s">
        <v>277</v>
      </c>
      <c r="D7" s="148" t="s">
        <v>6</v>
      </c>
      <c r="E7" s="149"/>
      <c r="F7" s="149"/>
      <c r="G7" s="149"/>
      <c r="H7" s="150" t="s">
        <v>404</v>
      </c>
      <c r="I7" s="151"/>
      <c r="J7" s="151"/>
      <c r="K7" s="151"/>
      <c r="L7" s="148" t="s">
        <v>7</v>
      </c>
      <c r="M7" s="149"/>
      <c r="N7" s="149"/>
      <c r="O7" s="149"/>
      <c r="P7" s="150" t="s">
        <v>8</v>
      </c>
      <c r="Q7" s="151"/>
      <c r="R7" s="151"/>
      <c r="S7" s="151"/>
      <c r="T7" s="148" t="s">
        <v>224</v>
      </c>
      <c r="U7" s="149"/>
      <c r="V7" s="149"/>
      <c r="W7" s="149"/>
      <c r="X7" s="150" t="s">
        <v>225</v>
      </c>
      <c r="Y7" s="151"/>
      <c r="Z7" s="151"/>
      <c r="AA7" s="151"/>
      <c r="AB7" s="152" t="s">
        <v>395</v>
      </c>
      <c r="AC7" s="153"/>
      <c r="AD7" s="153"/>
      <c r="AE7" s="153"/>
    </row>
    <row r="8" spans="1:31" s="91" customFormat="1" ht="38.25" x14ac:dyDescent="0.25">
      <c r="A8" s="146"/>
      <c r="B8" s="147"/>
      <c r="C8" s="146"/>
      <c r="D8" s="154" t="s">
        <v>278</v>
      </c>
      <c r="E8" s="100" t="s">
        <v>279</v>
      </c>
      <c r="F8" s="100" t="s">
        <v>280</v>
      </c>
      <c r="G8" s="100" t="s">
        <v>13</v>
      </c>
      <c r="H8" s="154" t="s">
        <v>278</v>
      </c>
      <c r="I8" s="100" t="s">
        <v>279</v>
      </c>
      <c r="J8" s="100" t="s">
        <v>280</v>
      </c>
      <c r="K8" s="100" t="s">
        <v>13</v>
      </c>
      <c r="L8" s="154" t="s">
        <v>278</v>
      </c>
      <c r="M8" s="100" t="s">
        <v>279</v>
      </c>
      <c r="N8" s="100" t="s">
        <v>280</v>
      </c>
      <c r="O8" s="100" t="s">
        <v>13</v>
      </c>
      <c r="P8" s="154" t="s">
        <v>278</v>
      </c>
      <c r="Q8" s="100" t="s">
        <v>279</v>
      </c>
      <c r="R8" s="100" t="s">
        <v>280</v>
      </c>
      <c r="S8" s="100" t="s">
        <v>13</v>
      </c>
      <c r="T8" s="154" t="s">
        <v>278</v>
      </c>
      <c r="U8" s="100" t="s">
        <v>279</v>
      </c>
      <c r="V8" s="100" t="s">
        <v>280</v>
      </c>
      <c r="W8" s="100" t="s">
        <v>13</v>
      </c>
      <c r="X8" s="154" t="s">
        <v>278</v>
      </c>
      <c r="Y8" s="100" t="s">
        <v>279</v>
      </c>
      <c r="Z8" s="100" t="s">
        <v>280</v>
      </c>
      <c r="AA8" s="100" t="s">
        <v>13</v>
      </c>
      <c r="AB8" s="154" t="s">
        <v>278</v>
      </c>
      <c r="AC8" s="100" t="s">
        <v>279</v>
      </c>
      <c r="AD8" s="100" t="s">
        <v>280</v>
      </c>
      <c r="AE8" s="100" t="s">
        <v>13</v>
      </c>
    </row>
    <row r="9" spans="1:31" x14ac:dyDescent="0.2">
      <c r="A9" s="155">
        <v>1</v>
      </c>
      <c r="B9" s="156" t="s">
        <v>405</v>
      </c>
      <c r="C9" s="157" t="s">
        <v>406</v>
      </c>
      <c r="D9" s="158"/>
      <c r="E9" s="158"/>
      <c r="F9" s="158"/>
      <c r="G9" s="158"/>
      <c r="H9" s="158">
        <v>285</v>
      </c>
      <c r="I9" s="158">
        <v>49</v>
      </c>
      <c r="J9" s="158">
        <v>47</v>
      </c>
      <c r="K9" s="158">
        <v>381</v>
      </c>
      <c r="L9" s="158"/>
      <c r="M9" s="158"/>
      <c r="N9" s="158"/>
      <c r="O9" s="158"/>
      <c r="P9" s="158">
        <f>H9+L9</f>
        <v>285</v>
      </c>
      <c r="Q9" s="158">
        <f t="shared" ref="Q9:R13" si="0">I9+M9</f>
        <v>49</v>
      </c>
      <c r="R9" s="158">
        <f t="shared" si="0"/>
        <v>47</v>
      </c>
      <c r="S9" s="158">
        <f>P9+Q9+R9</f>
        <v>381</v>
      </c>
      <c r="T9" s="158"/>
      <c r="U9" s="158"/>
      <c r="V9" s="158"/>
      <c r="W9" s="158"/>
      <c r="X9" s="158">
        <f>P9+T9</f>
        <v>285</v>
      </c>
      <c r="Y9" s="158">
        <f t="shared" ref="Y9:Z13" si="1">Q9+U9</f>
        <v>49</v>
      </c>
      <c r="Z9" s="158">
        <f t="shared" si="1"/>
        <v>47</v>
      </c>
      <c r="AA9" s="158">
        <f>X9+Y9+Z9</f>
        <v>381</v>
      </c>
      <c r="AB9" s="158">
        <v>285</v>
      </c>
      <c r="AC9" s="158">
        <v>49</v>
      </c>
      <c r="AD9" s="158">
        <v>47</v>
      </c>
      <c r="AE9" s="158">
        <f>AB9+AC9+AD9</f>
        <v>381</v>
      </c>
    </row>
    <row r="10" spans="1:31" x14ac:dyDescent="0.2">
      <c r="A10" s="155">
        <v>2</v>
      </c>
      <c r="B10" s="156" t="s">
        <v>407</v>
      </c>
      <c r="C10" s="159" t="s">
        <v>408</v>
      </c>
      <c r="D10" s="158"/>
      <c r="E10" s="158"/>
      <c r="F10" s="158"/>
      <c r="G10" s="158"/>
      <c r="H10" s="158">
        <v>56</v>
      </c>
      <c r="I10" s="158">
        <v>20</v>
      </c>
      <c r="J10" s="158">
        <v>7</v>
      </c>
      <c r="K10" s="158">
        <v>83</v>
      </c>
      <c r="L10" s="158"/>
      <c r="M10" s="158"/>
      <c r="N10" s="158"/>
      <c r="O10" s="158"/>
      <c r="P10" s="158">
        <f t="shared" ref="P10:P13" si="2">H10+L10</f>
        <v>56</v>
      </c>
      <c r="Q10" s="158">
        <f t="shared" si="0"/>
        <v>20</v>
      </c>
      <c r="R10" s="158">
        <f t="shared" si="0"/>
        <v>7</v>
      </c>
      <c r="S10" s="158">
        <f t="shared" ref="S10:S13" si="3">P10+Q10+R10</f>
        <v>83</v>
      </c>
      <c r="T10" s="158"/>
      <c r="U10" s="158"/>
      <c r="V10" s="158"/>
      <c r="W10" s="158"/>
      <c r="X10" s="158">
        <f t="shared" ref="X10:X13" si="4">P10+T10</f>
        <v>56</v>
      </c>
      <c r="Y10" s="158">
        <f t="shared" si="1"/>
        <v>20</v>
      </c>
      <c r="Z10" s="158">
        <f t="shared" si="1"/>
        <v>7</v>
      </c>
      <c r="AA10" s="158">
        <f t="shared" ref="AA10:AA13" si="5">X10+Y10+Z10</f>
        <v>83</v>
      </c>
      <c r="AB10" s="158">
        <v>56</v>
      </c>
      <c r="AC10" s="158">
        <v>20</v>
      </c>
      <c r="AD10" s="158">
        <v>7</v>
      </c>
      <c r="AE10" s="158">
        <f t="shared" ref="AE10:AE15" si="6">AB10+AC10+AD10</f>
        <v>83</v>
      </c>
    </row>
    <row r="11" spans="1:31" x14ac:dyDescent="0.2">
      <c r="A11" s="155">
        <v>3</v>
      </c>
      <c r="B11" s="156" t="s">
        <v>409</v>
      </c>
      <c r="C11" s="159" t="s">
        <v>410</v>
      </c>
      <c r="D11" s="158"/>
      <c r="E11" s="158"/>
      <c r="F11" s="158"/>
      <c r="G11" s="158"/>
      <c r="H11" s="158">
        <v>90</v>
      </c>
      <c r="I11" s="158">
        <v>62.5</v>
      </c>
      <c r="J11" s="158">
        <v>18</v>
      </c>
      <c r="K11" s="158">
        <v>170.5</v>
      </c>
      <c r="L11" s="158">
        <v>-6.75</v>
      </c>
      <c r="M11" s="158"/>
      <c r="N11" s="158"/>
      <c r="O11" s="158"/>
      <c r="P11" s="158">
        <f t="shared" si="2"/>
        <v>83.25</v>
      </c>
      <c r="Q11" s="158">
        <f t="shared" si="0"/>
        <v>62.5</v>
      </c>
      <c r="R11" s="158">
        <f t="shared" si="0"/>
        <v>18</v>
      </c>
      <c r="S11" s="158">
        <f t="shared" si="3"/>
        <v>163.75</v>
      </c>
      <c r="T11" s="158"/>
      <c r="U11" s="158"/>
      <c r="V11" s="158"/>
      <c r="W11" s="158"/>
      <c r="X11" s="158">
        <f t="shared" si="4"/>
        <v>83.25</v>
      </c>
      <c r="Y11" s="158">
        <f t="shared" si="1"/>
        <v>62.5</v>
      </c>
      <c r="Z11" s="158">
        <f t="shared" si="1"/>
        <v>18</v>
      </c>
      <c r="AA11" s="158">
        <f t="shared" si="5"/>
        <v>163.75</v>
      </c>
      <c r="AB11" s="158">
        <v>83.25</v>
      </c>
      <c r="AC11" s="158">
        <v>62.5</v>
      </c>
      <c r="AD11" s="158">
        <v>18</v>
      </c>
      <c r="AE11" s="158">
        <f t="shared" si="6"/>
        <v>163.75</v>
      </c>
    </row>
    <row r="12" spans="1:31" ht="38.25" x14ac:dyDescent="0.2">
      <c r="A12" s="155"/>
      <c r="B12" s="160" t="s">
        <v>411</v>
      </c>
      <c r="C12" s="161" t="s">
        <v>412</v>
      </c>
      <c r="D12" s="162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>
        <v>105</v>
      </c>
      <c r="AC12" s="158">
        <v>28</v>
      </c>
      <c r="AD12" s="158">
        <v>35</v>
      </c>
      <c r="AE12" s="158">
        <f t="shared" si="6"/>
        <v>168</v>
      </c>
    </row>
    <row r="13" spans="1:31" x14ac:dyDescent="0.2">
      <c r="A13" s="155">
        <v>4</v>
      </c>
      <c r="B13" s="156" t="s">
        <v>413</v>
      </c>
      <c r="C13" s="159" t="s">
        <v>414</v>
      </c>
      <c r="D13" s="158"/>
      <c r="E13" s="158"/>
      <c r="F13" s="158"/>
      <c r="G13" s="158"/>
      <c r="H13" s="158">
        <v>46</v>
      </c>
      <c r="I13" s="158">
        <v>15</v>
      </c>
      <c r="J13" s="158">
        <v>17</v>
      </c>
      <c r="K13" s="158">
        <v>78</v>
      </c>
      <c r="L13" s="158">
        <f>-13.8</f>
        <v>-13.8</v>
      </c>
      <c r="M13" s="158"/>
      <c r="N13" s="158"/>
      <c r="O13" s="158"/>
      <c r="P13" s="158">
        <f t="shared" si="2"/>
        <v>32.200000000000003</v>
      </c>
      <c r="Q13" s="158">
        <f t="shared" si="0"/>
        <v>15</v>
      </c>
      <c r="R13" s="158">
        <f t="shared" si="0"/>
        <v>17</v>
      </c>
      <c r="S13" s="158">
        <f t="shared" si="3"/>
        <v>64.2</v>
      </c>
      <c r="T13" s="158"/>
      <c r="U13" s="158"/>
      <c r="V13" s="158"/>
      <c r="W13" s="158"/>
      <c r="X13" s="158">
        <f t="shared" si="4"/>
        <v>32.200000000000003</v>
      </c>
      <c r="Y13" s="158">
        <f t="shared" si="1"/>
        <v>15</v>
      </c>
      <c r="Z13" s="158">
        <f t="shared" si="1"/>
        <v>17</v>
      </c>
      <c r="AA13" s="158">
        <f t="shared" si="5"/>
        <v>64.2</v>
      </c>
      <c r="AB13" s="158">
        <v>32.200000000000003</v>
      </c>
      <c r="AC13" s="158">
        <v>15</v>
      </c>
      <c r="AD13" s="158">
        <v>17</v>
      </c>
      <c r="AE13" s="158">
        <f t="shared" si="6"/>
        <v>64.2</v>
      </c>
    </row>
    <row r="14" spans="1:31" ht="25.5" x14ac:dyDescent="0.2">
      <c r="A14" s="163">
        <v>5</v>
      </c>
      <c r="B14" s="160" t="s">
        <v>415</v>
      </c>
      <c r="C14" s="161" t="s">
        <v>259</v>
      </c>
      <c r="D14" s="162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>
        <v>190</v>
      </c>
      <c r="AC14" s="158">
        <v>21.96</v>
      </c>
      <c r="AD14" s="158">
        <v>17</v>
      </c>
      <c r="AE14" s="158">
        <f t="shared" si="6"/>
        <v>228.96</v>
      </c>
    </row>
    <row r="15" spans="1:31" x14ac:dyDescent="0.2">
      <c r="A15" s="155">
        <v>7</v>
      </c>
      <c r="B15" s="156" t="s">
        <v>416</v>
      </c>
      <c r="C15" s="161" t="s">
        <v>417</v>
      </c>
      <c r="D15" s="162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>
        <v>40</v>
      </c>
      <c r="AC15" s="158">
        <v>15</v>
      </c>
      <c r="AD15" s="158">
        <v>17</v>
      </c>
      <c r="AE15" s="158">
        <f t="shared" si="6"/>
        <v>72</v>
      </c>
    </row>
    <row r="16" spans="1:31" s="91" customFormat="1" ht="15" x14ac:dyDescent="0.25">
      <c r="A16" s="135" t="s">
        <v>13</v>
      </c>
      <c r="B16" s="136"/>
      <c r="C16" s="137"/>
      <c r="D16" s="102">
        <f t="shared" ref="D16:AA16" si="7">SUM(D9:D13)</f>
        <v>0</v>
      </c>
      <c r="E16" s="102">
        <f t="shared" si="7"/>
        <v>0</v>
      </c>
      <c r="F16" s="102">
        <f t="shared" si="7"/>
        <v>0</v>
      </c>
      <c r="G16" s="102">
        <f t="shared" si="7"/>
        <v>0</v>
      </c>
      <c r="H16" s="102">
        <f t="shared" si="7"/>
        <v>477</v>
      </c>
      <c r="I16" s="102">
        <f t="shared" si="7"/>
        <v>146.5</v>
      </c>
      <c r="J16" s="102">
        <f t="shared" si="7"/>
        <v>89</v>
      </c>
      <c r="K16" s="102">
        <f t="shared" si="7"/>
        <v>712.5</v>
      </c>
      <c r="L16" s="102">
        <f t="shared" si="7"/>
        <v>-20.55</v>
      </c>
      <c r="M16" s="102">
        <f t="shared" si="7"/>
        <v>0</v>
      </c>
      <c r="N16" s="102">
        <f t="shared" si="7"/>
        <v>0</v>
      </c>
      <c r="O16" s="102">
        <f t="shared" si="7"/>
        <v>0</v>
      </c>
      <c r="P16" s="102">
        <f t="shared" si="7"/>
        <v>456.45</v>
      </c>
      <c r="Q16" s="102">
        <f t="shared" si="7"/>
        <v>146.5</v>
      </c>
      <c r="R16" s="102">
        <f t="shared" si="7"/>
        <v>89</v>
      </c>
      <c r="S16" s="102">
        <f t="shared" si="7"/>
        <v>691.95</v>
      </c>
      <c r="T16" s="102">
        <f t="shared" si="7"/>
        <v>0</v>
      </c>
      <c r="U16" s="102">
        <f t="shared" si="7"/>
        <v>0</v>
      </c>
      <c r="V16" s="102">
        <f t="shared" si="7"/>
        <v>0</v>
      </c>
      <c r="W16" s="102">
        <f t="shared" si="7"/>
        <v>0</v>
      </c>
      <c r="X16" s="102">
        <f t="shared" si="7"/>
        <v>456.45</v>
      </c>
      <c r="Y16" s="102">
        <f t="shared" si="7"/>
        <v>146.5</v>
      </c>
      <c r="Z16" s="102">
        <f t="shared" si="7"/>
        <v>89</v>
      </c>
      <c r="AA16" s="102">
        <f t="shared" si="7"/>
        <v>691.95</v>
      </c>
      <c r="AB16" s="102">
        <f>SUM(AB9:AB15)</f>
        <v>791.45</v>
      </c>
      <c r="AC16" s="102">
        <f t="shared" ref="AC16:AE16" si="8">SUM(AC9:AC15)</f>
        <v>211.46</v>
      </c>
      <c r="AD16" s="102">
        <f t="shared" si="8"/>
        <v>158</v>
      </c>
      <c r="AE16" s="102">
        <f t="shared" si="8"/>
        <v>1160.9100000000001</v>
      </c>
    </row>
    <row r="17" spans="1:29" s="91" customFormat="1" ht="15" x14ac:dyDescent="0.25">
      <c r="A17" s="84"/>
      <c r="B17" s="90"/>
      <c r="C17" s="94"/>
    </row>
    <row r="20" spans="1:29" x14ac:dyDescent="0.2">
      <c r="I20" s="103" t="s">
        <v>418</v>
      </c>
      <c r="Q20" s="103" t="s">
        <v>418</v>
      </c>
      <c r="Y20" s="103" t="s">
        <v>418</v>
      </c>
      <c r="AC20" s="103"/>
    </row>
  </sheetData>
  <mergeCells count="14">
    <mergeCell ref="E2:I3"/>
    <mergeCell ref="M2:Q3"/>
    <mergeCell ref="U2:Y3"/>
    <mergeCell ref="A7:A8"/>
    <mergeCell ref="B7:B8"/>
    <mergeCell ref="C7:C8"/>
    <mergeCell ref="D7:G7"/>
    <mergeCell ref="H7:K7"/>
    <mergeCell ref="L7:O7"/>
    <mergeCell ref="AB7:AE7"/>
    <mergeCell ref="A16:C16"/>
    <mergeCell ref="P7:S7"/>
    <mergeCell ref="T7:W7"/>
    <mergeCell ref="X7:A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0277-0015-4AE1-AEFB-63E08E141018}">
  <dimension ref="A3:G31"/>
  <sheetViews>
    <sheetView tabSelected="1" workbookViewId="0">
      <selection activeCell="P16" sqref="P16"/>
    </sheetView>
  </sheetViews>
  <sheetFormatPr defaultRowHeight="15" x14ac:dyDescent="0.25"/>
  <cols>
    <col min="2" max="2" width="16.85546875" customWidth="1"/>
    <col min="3" max="3" width="33.7109375" customWidth="1"/>
    <col min="4" max="4" width="15.85546875" customWidth="1"/>
    <col min="5" max="5" width="14.7109375" customWidth="1"/>
    <col min="6" max="6" width="13.140625" customWidth="1"/>
    <col min="7" max="7" width="13.85546875" customWidth="1"/>
  </cols>
  <sheetData>
    <row r="3" spans="1:7" s="105" customFormat="1" x14ac:dyDescent="0.25">
      <c r="A3" s="139" t="s">
        <v>463</v>
      </c>
      <c r="B3" s="139"/>
      <c r="C3" s="139"/>
    </row>
    <row r="4" spans="1:7" x14ac:dyDescent="0.25">
      <c r="A4" s="107"/>
      <c r="B4" s="108">
        <v>45869</v>
      </c>
      <c r="C4" s="107"/>
    </row>
    <row r="5" spans="1:7" ht="36.75" customHeight="1" x14ac:dyDescent="0.25"/>
    <row r="6" spans="1:7" s="105" customFormat="1" ht="66" customHeight="1" x14ac:dyDescent="0.25">
      <c r="A6" s="140" t="s">
        <v>419</v>
      </c>
      <c r="B6" s="141" t="s">
        <v>420</v>
      </c>
      <c r="C6" s="141" t="s">
        <v>421</v>
      </c>
      <c r="D6" s="141" t="s">
        <v>464</v>
      </c>
      <c r="E6" s="141" t="s">
        <v>465</v>
      </c>
      <c r="F6" s="141" t="s">
        <v>466</v>
      </c>
      <c r="G6" s="141" t="s">
        <v>467</v>
      </c>
    </row>
    <row r="7" spans="1:7" x14ac:dyDescent="0.25">
      <c r="A7" s="180">
        <v>1</v>
      </c>
      <c r="B7" s="181" t="s">
        <v>422</v>
      </c>
      <c r="C7" s="181" t="s">
        <v>423</v>
      </c>
      <c r="D7" s="182">
        <v>4.29</v>
      </c>
      <c r="E7" s="182">
        <v>3.75</v>
      </c>
      <c r="F7" s="182">
        <v>10</v>
      </c>
      <c r="G7" s="182">
        <f>D7+E7+F7</f>
        <v>18.04</v>
      </c>
    </row>
    <row r="8" spans="1:7" x14ac:dyDescent="0.25">
      <c r="A8" s="180">
        <v>2</v>
      </c>
      <c r="B8" s="183" t="s">
        <v>424</v>
      </c>
      <c r="C8" s="183" t="s">
        <v>425</v>
      </c>
      <c r="D8" s="182">
        <v>6.43</v>
      </c>
      <c r="E8" s="182">
        <v>15</v>
      </c>
      <c r="F8" s="182">
        <v>10</v>
      </c>
      <c r="G8" s="182">
        <f t="shared" ref="G8:G29" si="0">D8+E8+F8</f>
        <v>31.43</v>
      </c>
    </row>
    <row r="9" spans="1:7" x14ac:dyDescent="0.25">
      <c r="A9" s="180">
        <v>3</v>
      </c>
      <c r="B9" s="184" t="s">
        <v>426</v>
      </c>
      <c r="C9" s="183" t="s">
        <v>427</v>
      </c>
      <c r="D9" s="182">
        <v>4.29</v>
      </c>
      <c r="E9" s="182">
        <v>17.25</v>
      </c>
      <c r="F9" s="182">
        <v>10</v>
      </c>
      <c r="G9" s="182">
        <f t="shared" si="0"/>
        <v>31.54</v>
      </c>
    </row>
    <row r="10" spans="1:7" x14ac:dyDescent="0.25">
      <c r="A10" s="180">
        <v>4</v>
      </c>
      <c r="B10" s="185" t="s">
        <v>428</v>
      </c>
      <c r="C10" s="183" t="s">
        <v>226</v>
      </c>
      <c r="D10" s="182">
        <v>9.43</v>
      </c>
      <c r="E10" s="182">
        <v>23.25</v>
      </c>
      <c r="F10" s="182">
        <v>29</v>
      </c>
      <c r="G10" s="182">
        <f t="shared" si="0"/>
        <v>61.68</v>
      </c>
    </row>
    <row r="11" spans="1:7" x14ac:dyDescent="0.25">
      <c r="A11" s="180">
        <v>5</v>
      </c>
      <c r="B11" s="185" t="s">
        <v>429</v>
      </c>
      <c r="C11" s="183" t="s">
        <v>430</v>
      </c>
      <c r="D11" s="182">
        <v>6.43</v>
      </c>
      <c r="E11" s="182">
        <v>15</v>
      </c>
      <c r="F11" s="182">
        <v>10</v>
      </c>
      <c r="G11" s="182">
        <f t="shared" si="0"/>
        <v>31.43</v>
      </c>
    </row>
    <row r="12" spans="1:7" x14ac:dyDescent="0.25">
      <c r="A12" s="180">
        <v>6</v>
      </c>
      <c r="B12" s="185" t="s">
        <v>431</v>
      </c>
      <c r="C12" s="183" t="s">
        <v>77</v>
      </c>
      <c r="D12" s="182">
        <v>8.58</v>
      </c>
      <c r="E12" s="182">
        <v>15</v>
      </c>
      <c r="F12" s="182">
        <v>17</v>
      </c>
      <c r="G12" s="182">
        <f t="shared" si="0"/>
        <v>40.58</v>
      </c>
    </row>
    <row r="13" spans="1:7" x14ac:dyDescent="0.25">
      <c r="A13" s="180">
        <v>7</v>
      </c>
      <c r="B13" s="185" t="s">
        <v>432</v>
      </c>
      <c r="C13" s="183" t="s">
        <v>433</v>
      </c>
      <c r="D13" s="182">
        <v>6.28</v>
      </c>
      <c r="E13" s="182">
        <v>30</v>
      </c>
      <c r="F13" s="182">
        <v>10</v>
      </c>
      <c r="G13" s="182">
        <f t="shared" si="0"/>
        <v>46.28</v>
      </c>
    </row>
    <row r="14" spans="1:7" x14ac:dyDescent="0.25">
      <c r="A14" s="180">
        <v>8</v>
      </c>
      <c r="B14" s="185" t="s">
        <v>434</v>
      </c>
      <c r="C14" s="183" t="s">
        <v>435</v>
      </c>
      <c r="D14" s="182">
        <v>6.29</v>
      </c>
      <c r="E14" s="182">
        <v>15</v>
      </c>
      <c r="F14" s="182">
        <v>10</v>
      </c>
      <c r="G14" s="182">
        <f t="shared" si="0"/>
        <v>31.29</v>
      </c>
    </row>
    <row r="15" spans="1:7" x14ac:dyDescent="0.25">
      <c r="A15" s="180">
        <v>9</v>
      </c>
      <c r="B15" s="185" t="s">
        <v>436</v>
      </c>
      <c r="C15" s="79" t="s">
        <v>67</v>
      </c>
      <c r="D15" s="182">
        <v>3.14</v>
      </c>
      <c r="E15" s="182">
        <v>15</v>
      </c>
      <c r="F15" s="182">
        <v>17</v>
      </c>
      <c r="G15" s="182">
        <f t="shared" si="0"/>
        <v>35.14</v>
      </c>
    </row>
    <row r="16" spans="1:7" s="105" customFormat="1" x14ac:dyDescent="0.25">
      <c r="A16" s="180">
        <v>10</v>
      </c>
      <c r="B16" s="186" t="s">
        <v>437</v>
      </c>
      <c r="C16" s="187" t="s">
        <v>438</v>
      </c>
      <c r="D16" s="182">
        <v>9.43</v>
      </c>
      <c r="E16" s="182">
        <v>15</v>
      </c>
      <c r="F16" s="182">
        <v>10</v>
      </c>
      <c r="G16" s="188">
        <f>D16+E16+F16</f>
        <v>34.43</v>
      </c>
    </row>
    <row r="17" spans="1:7" x14ac:dyDescent="0.25">
      <c r="A17" s="180">
        <v>11</v>
      </c>
      <c r="B17" s="189" t="s">
        <v>439</v>
      </c>
      <c r="C17" s="183" t="s">
        <v>440</v>
      </c>
      <c r="D17" s="182">
        <v>4.29</v>
      </c>
      <c r="E17" s="182">
        <v>12.75</v>
      </c>
      <c r="F17" s="182">
        <v>10</v>
      </c>
      <c r="G17" s="182">
        <f t="shared" si="0"/>
        <v>27.04</v>
      </c>
    </row>
    <row r="18" spans="1:7" x14ac:dyDescent="0.25">
      <c r="A18" s="180">
        <v>12</v>
      </c>
      <c r="B18" s="184" t="s">
        <v>441</v>
      </c>
      <c r="C18" s="183" t="s">
        <v>442</v>
      </c>
      <c r="D18" s="182">
        <v>30.3</v>
      </c>
      <c r="E18" s="182">
        <v>10.88</v>
      </c>
      <c r="F18" s="182">
        <v>24</v>
      </c>
      <c r="G18" s="182">
        <f t="shared" si="0"/>
        <v>65.180000000000007</v>
      </c>
    </row>
    <row r="19" spans="1:7" x14ac:dyDescent="0.25">
      <c r="A19" s="180">
        <v>13</v>
      </c>
      <c r="B19" s="184" t="s">
        <v>443</v>
      </c>
      <c r="C19" s="183" t="s">
        <v>444</v>
      </c>
      <c r="D19" s="182">
        <v>3.77</v>
      </c>
      <c r="E19" s="182">
        <v>1.5</v>
      </c>
      <c r="F19" s="182">
        <v>10</v>
      </c>
      <c r="G19" s="182">
        <f t="shared" si="0"/>
        <v>15.27</v>
      </c>
    </row>
    <row r="20" spans="1:7" ht="26.25" x14ac:dyDescent="0.25">
      <c r="A20" s="180">
        <v>14</v>
      </c>
      <c r="B20" s="184" t="s">
        <v>445</v>
      </c>
      <c r="C20" s="183" t="s">
        <v>119</v>
      </c>
      <c r="D20" s="182">
        <v>14.14</v>
      </c>
      <c r="E20" s="182">
        <v>19.5</v>
      </c>
      <c r="F20" s="182">
        <v>24</v>
      </c>
      <c r="G20" s="182">
        <f t="shared" si="0"/>
        <v>57.64</v>
      </c>
    </row>
    <row r="21" spans="1:7" x14ac:dyDescent="0.25">
      <c r="A21" s="180">
        <v>15</v>
      </c>
      <c r="B21" s="184" t="s">
        <v>446</v>
      </c>
      <c r="C21" s="183" t="s">
        <v>447</v>
      </c>
      <c r="D21" s="182">
        <v>3.14</v>
      </c>
      <c r="E21" s="182">
        <v>15</v>
      </c>
      <c r="F21" s="182">
        <v>10</v>
      </c>
      <c r="G21" s="182">
        <f t="shared" si="0"/>
        <v>28.14</v>
      </c>
    </row>
    <row r="22" spans="1:7" x14ac:dyDescent="0.25">
      <c r="A22" s="180">
        <v>16</v>
      </c>
      <c r="B22" s="184" t="s">
        <v>448</v>
      </c>
      <c r="C22" s="183" t="s">
        <v>449</v>
      </c>
      <c r="D22" s="182">
        <v>9.43</v>
      </c>
      <c r="E22" s="182">
        <v>15</v>
      </c>
      <c r="F22" s="182">
        <v>10</v>
      </c>
      <c r="G22" s="182">
        <f t="shared" si="0"/>
        <v>34.43</v>
      </c>
    </row>
    <row r="23" spans="1:7" x14ac:dyDescent="0.25">
      <c r="A23" s="180">
        <v>17</v>
      </c>
      <c r="B23" s="184" t="s">
        <v>450</v>
      </c>
      <c r="C23" s="183" t="s">
        <v>300</v>
      </c>
      <c r="D23" s="182">
        <v>9.43</v>
      </c>
      <c r="E23" s="182">
        <v>15</v>
      </c>
      <c r="F23" s="182">
        <v>17</v>
      </c>
      <c r="G23" s="182">
        <f t="shared" si="0"/>
        <v>41.43</v>
      </c>
    </row>
    <row r="24" spans="1:7" x14ac:dyDescent="0.25">
      <c r="A24" s="180">
        <v>18</v>
      </c>
      <c r="B24" s="184" t="s">
        <v>451</v>
      </c>
      <c r="C24" s="183" t="s">
        <v>452</v>
      </c>
      <c r="D24" s="182">
        <v>6.29</v>
      </c>
      <c r="E24" s="182">
        <v>10.5</v>
      </c>
      <c r="F24" s="182">
        <v>10</v>
      </c>
      <c r="G24" s="182">
        <f t="shared" si="0"/>
        <v>26.79</v>
      </c>
    </row>
    <row r="25" spans="1:7" x14ac:dyDescent="0.25">
      <c r="A25" s="180">
        <v>19</v>
      </c>
      <c r="B25" s="184" t="s">
        <v>453</v>
      </c>
      <c r="C25" s="183" t="s">
        <v>454</v>
      </c>
      <c r="D25" s="182">
        <v>4.29</v>
      </c>
      <c r="E25" s="182">
        <v>8.25</v>
      </c>
      <c r="F25" s="182">
        <v>10</v>
      </c>
      <c r="G25" s="182">
        <f t="shared" si="0"/>
        <v>22.54</v>
      </c>
    </row>
    <row r="26" spans="1:7" x14ac:dyDescent="0.25">
      <c r="A26" s="180">
        <v>20</v>
      </c>
      <c r="B26" s="184" t="s">
        <v>455</v>
      </c>
      <c r="C26" s="183" t="s">
        <v>456</v>
      </c>
      <c r="D26" s="182">
        <v>2.14</v>
      </c>
      <c r="E26" s="182">
        <v>15</v>
      </c>
      <c r="F26" s="182">
        <v>12</v>
      </c>
      <c r="G26" s="182">
        <f t="shared" si="0"/>
        <v>29.14</v>
      </c>
    </row>
    <row r="27" spans="1:7" x14ac:dyDescent="0.25">
      <c r="A27" s="180">
        <v>21</v>
      </c>
      <c r="B27" s="184" t="s">
        <v>457</v>
      </c>
      <c r="C27" s="183" t="s">
        <v>458</v>
      </c>
      <c r="D27" s="182">
        <v>6.29</v>
      </c>
      <c r="E27" s="182">
        <v>15</v>
      </c>
      <c r="F27" s="182">
        <v>10</v>
      </c>
      <c r="G27" s="182">
        <f t="shared" si="0"/>
        <v>31.29</v>
      </c>
    </row>
    <row r="28" spans="1:7" ht="26.25" x14ac:dyDescent="0.25">
      <c r="A28" s="180">
        <v>22</v>
      </c>
      <c r="B28" s="184" t="s">
        <v>459</v>
      </c>
      <c r="C28" s="183" t="s">
        <v>460</v>
      </c>
      <c r="D28" s="182">
        <v>3.57</v>
      </c>
      <c r="E28" s="182">
        <v>15</v>
      </c>
      <c r="F28" s="182">
        <v>12</v>
      </c>
      <c r="G28" s="182">
        <f t="shared" si="0"/>
        <v>30.57</v>
      </c>
    </row>
    <row r="29" spans="1:7" x14ac:dyDescent="0.25">
      <c r="A29" s="180">
        <v>23</v>
      </c>
      <c r="B29" s="184" t="s">
        <v>461</v>
      </c>
      <c r="C29" s="183" t="s">
        <v>462</v>
      </c>
      <c r="D29" s="182">
        <v>3.14</v>
      </c>
      <c r="E29" s="182">
        <v>19.5</v>
      </c>
      <c r="F29" s="182">
        <v>10</v>
      </c>
      <c r="G29" s="182">
        <f t="shared" si="0"/>
        <v>32.64</v>
      </c>
    </row>
    <row r="30" spans="1:7" x14ac:dyDescent="0.25">
      <c r="A30" s="142" t="s">
        <v>13</v>
      </c>
      <c r="B30" s="143"/>
      <c r="C30" s="144"/>
      <c r="D30" s="145">
        <f>SUM(D7:D29)</f>
        <v>164.80999999999995</v>
      </c>
      <c r="E30" s="145">
        <f t="shared" ref="E30:G30" si="1">SUM(E7:E29)</f>
        <v>337.13</v>
      </c>
      <c r="F30" s="145">
        <f t="shared" si="1"/>
        <v>302</v>
      </c>
      <c r="G30" s="145">
        <f t="shared" si="1"/>
        <v>803.93999999999983</v>
      </c>
    </row>
    <row r="31" spans="1:7" x14ac:dyDescent="0.25">
      <c r="D31" s="106"/>
      <c r="E31" s="106"/>
      <c r="F31" s="106"/>
    </row>
  </sheetData>
  <mergeCells count="2">
    <mergeCell ref="A3:C3"/>
    <mergeCell ref="A30:C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LABORATOR</vt:lpstr>
      <vt:lpstr>RADIOLOGIE</vt:lpstr>
      <vt:lpstr>ANATOMIE PATOLOGICA</vt:lpstr>
      <vt:lpstr>RADIOLOGIE DENTARA</vt:lpstr>
      <vt:lpstr>ECO 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2025-08-04T06:02:20Z</dcterms:created>
  <dcterms:modified xsi:type="dcterms:W3CDTF">2025-08-04T07:45:04Z</dcterms:modified>
</cp:coreProperties>
</file>